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mc:AlternateContent xmlns:mc="http://schemas.openxmlformats.org/markup-compatibility/2006">
    <mc:Choice Requires="x15">
      <x15ac:absPath xmlns:x15ac="http://schemas.microsoft.com/office/spreadsheetml/2010/11/ac" url="/Users/john.ray/Dropbox (YouGov Analytics)/YouGov Blue/Projects/DfP/Presidential_Primary_Project/Wave_1_20190621/"/>
    </mc:Choice>
  </mc:AlternateContent>
  <xr:revisionPtr revIDLastSave="0" documentId="13_ncr:1_{EE13B010-8766-4E4A-83AD-BC62DCD33E04}" xr6:coauthVersionLast="36" xr6:coauthVersionMax="36" xr10:uidLastSave="{00000000-0000-0000-0000-000000000000}"/>
  <bookViews>
    <workbookView xWindow="0" yWindow="460" windowWidth="26540" windowHeight="16000" xr2:uid="{00000000-000D-0000-FFFF-FFFF00000000}"/>
  </bookViews>
  <sheets>
    <sheet name="TOC" sheetId="1" r:id="rId1"/>
    <sheet name="NAMEID_20_JB" sheetId="2" r:id="rId2"/>
    <sheet name="NAMEID_20_BS" sheetId="3" r:id="rId3"/>
    <sheet name="NAMEID_20_KH" sheetId="4" r:id="rId4"/>
    <sheet name="NAMEID_20_BO" sheetId="5" r:id="rId5"/>
    <sheet name="NAMEID_20_CB" sheetId="6" r:id="rId6"/>
    <sheet name="NAMEID_20_AK" sheetId="7" r:id="rId7"/>
    <sheet name="NAMEID_20_EW" sheetId="8" r:id="rId8"/>
    <sheet name="NAMEID_20_JH" sheetId="9" r:id="rId9"/>
    <sheet name="NAMEID_20_KG" sheetId="10" r:id="rId10"/>
    <sheet name="NAMEID_20_JD" sheetId="11" r:id="rId11"/>
    <sheet name="NAMEID_20_JC" sheetId="12" r:id="rId12"/>
    <sheet name="NAMEID_20_BD" sheetId="13" r:id="rId13"/>
    <sheet name="NAMEID_20_TG" sheetId="14" r:id="rId14"/>
    <sheet name="NAMEID_20_PB" sheetId="15" r:id="rId15"/>
    <sheet name="NAMEID_20_JI" sheetId="16" r:id="rId16"/>
    <sheet name="NAMEID_20_TR" sheetId="17" r:id="rId17"/>
    <sheet name="NAMEID_20_SM" sheetId="18" r:id="rId18"/>
    <sheet name="NAMEID_20_ES" sheetId="19" r:id="rId19"/>
    <sheet name="NAMEID_20_AY" sheetId="20" r:id="rId20"/>
    <sheet name="NAMEID_20_MW" sheetId="21" r:id="rId21"/>
    <sheet name="NAMEID_20_MG" sheetId="22" r:id="rId22"/>
    <sheet name="NAMEID_20_SB" sheetId="23" r:id="rId23"/>
    <sheet name="NAMEID_20_MB" sheetId="24" r:id="rId24"/>
    <sheet name="NAMEID_20_WM" sheetId="25" r:id="rId25"/>
    <sheet name="NAMEID_20_MN" sheetId="26" r:id="rId26"/>
    <sheet name="NAMEID_20_JS" sheetId="27" r:id="rId27"/>
    <sheet name="CONSIDERING20" sheetId="28" r:id="rId28"/>
    <sheet name="NOTCONSIDERING20" sheetId="29" r:id="rId29"/>
    <sheet name="DEMPRIM20_horserace" sheetId="30" r:id="rId30"/>
    <sheet name="FUNDS" sheetId="31" r:id="rId31"/>
    <sheet name="DEMVIEWS" sheetId="32" r:id="rId32"/>
    <sheet name="DEMVIEWS_base" sheetId="33" r:id="rId33"/>
    <sheet name="DEMVIEWS_inds" sheetId="34" r:id="rId34"/>
    <sheet name="DEMNESS" sheetId="35" r:id="rId35"/>
    <sheet name="electa_which" sheetId="36" r:id="rId36"/>
    <sheet name="DEMPRIM20_debate" sheetId="37" r:id="rId37"/>
    <sheet name="attribute_order" sheetId="38" r:id="rId38"/>
    <sheet name="beat_trump01" sheetId="39" r:id="rId39"/>
    <sheet name="beat_trump02" sheetId="40" r:id="rId40"/>
    <sheet name="beat_trump03" sheetId="41" r:id="rId41"/>
    <sheet name="beat_trump04" sheetId="42" r:id="rId42"/>
    <sheet name="beat_trump05" sheetId="43" r:id="rId43"/>
    <sheet name="GREENJOB" sheetId="44" r:id="rId44"/>
    <sheet name="CLEAN" sheetId="45" r:id="rId45"/>
    <sheet name="PROCESS" sheetId="46" r:id="rId46"/>
    <sheet name="INEQUALITY" sheetId="47" r:id="rId47"/>
    <sheet name="DETAILS" sheetId="48" r:id="rId48"/>
    <sheet name="SOCIETY" sheetId="49" r:id="rId49"/>
    <sheet name="ALLEGIANCE" sheetId="50" r:id="rId50"/>
    <sheet name="CLASS" sheetId="51" r:id="rId51"/>
    <sheet name="CORRECTNESS" sheetId="52" r:id="rId52"/>
    <sheet name="DESERVE_POOR" sheetId="53" r:id="rId53"/>
    <sheet name="DESERVE_RICH" sheetId="54" r:id="rId54"/>
    <sheet name="SOCIAL_DOMINANCE_GROUPS" sheetId="55" r:id="rId55"/>
    <sheet name="SOCIAL_DOMINANCE_EQUAL" sheetId="56" r:id="rId56"/>
    <sheet name="SOCIAL_DOMINANCE_IDEAL" sheetId="57" r:id="rId57"/>
    <sheet name="SOCIAL_DOMINANCE_INFERIOR" sheetId="58" r:id="rId58"/>
    <sheet name="BELIEVE" sheetId="59" r:id="rId59"/>
    <sheet name="WORK" sheetId="60" r:id="rId60"/>
    <sheet name="DEMIDENT" sheetId="61" r:id="rId61"/>
    <sheet name="LABELS" sheetId="62" r:id="rId62"/>
    <sheet name="GENIDENT" sheetId="63" r:id="rId63"/>
    <sheet name="RACEIDENT" sheetId="64" r:id="rId64"/>
    <sheet name="LINKFATE" sheetId="65" r:id="rId65"/>
    <sheet name="AMNESTY" sheetId="66" r:id="rId66"/>
    <sheet name="BORDER" sheetId="67" r:id="rId67"/>
    <sheet name="DEPORT" sheetId="68" r:id="rId68"/>
    <sheet name="REMARKS" sheetId="69" r:id="rId69"/>
    <sheet name="OFFEND" sheetId="70" r:id="rId70"/>
    <sheet name="APPRECIATE" sheetId="71" r:id="rId71"/>
    <sheet name="CONTROL" sheetId="72" r:id="rId72"/>
    <sheet name="MISCONDUCT" sheetId="73" r:id="rId73"/>
    <sheet name="SEXADVANCE" sheetId="74" r:id="rId74"/>
    <sheet name="SEXHARASS" sheetId="75" r:id="rId75"/>
    <sheet name="INSTITUTION" sheetId="76" r:id="rId76"/>
    <sheet name="SYSTEM" sheetId="77" r:id="rId77"/>
    <sheet name="EMPATHY" sheetId="78" r:id="rId78"/>
    <sheet name="FEAR" sheetId="79" r:id="rId79"/>
    <sheet name="GENERATIONS" sheetId="80" r:id="rId80"/>
    <sheet name="FAVORS" sheetId="81" r:id="rId81"/>
  </sheets>
  <definedNames>
    <definedName name="_xlnm.Print_Titles" localSheetId="49">ALLEGIANCE!$2:$6</definedName>
    <definedName name="_xlnm.Print_Titles" localSheetId="65">AMNESTY!$2:$6</definedName>
    <definedName name="_xlnm.Print_Titles" localSheetId="70">APPRECIATE!$2:$6</definedName>
    <definedName name="_xlnm.Print_Titles" localSheetId="37">attribute_order!$2:$6</definedName>
    <definedName name="_xlnm.Print_Titles" localSheetId="38">beat_trump01!$2:$6</definedName>
    <definedName name="_xlnm.Print_Titles" localSheetId="39">beat_trump02!$2:$6</definedName>
    <definedName name="_xlnm.Print_Titles" localSheetId="40">beat_trump03!$2:$6</definedName>
    <definedName name="_xlnm.Print_Titles" localSheetId="41">beat_trump04!$2:$6</definedName>
    <definedName name="_xlnm.Print_Titles" localSheetId="42">beat_trump05!$2:$6</definedName>
    <definedName name="_xlnm.Print_Titles" localSheetId="58">BELIEVE!$2:$6</definedName>
    <definedName name="_xlnm.Print_Titles" localSheetId="66">BORDER!$2:$6</definedName>
    <definedName name="_xlnm.Print_Titles" localSheetId="50">CLASS!$2:$6</definedName>
    <definedName name="_xlnm.Print_Titles" localSheetId="44">CLEAN!$2:$6</definedName>
    <definedName name="_xlnm.Print_Titles" localSheetId="27">CONSIDERING20!$2:$6</definedName>
    <definedName name="_xlnm.Print_Titles" localSheetId="71">CONTROL!$2:$6</definedName>
    <definedName name="_xlnm.Print_Titles" localSheetId="51">CORRECTNESS!$2:$6</definedName>
    <definedName name="_xlnm.Print_Titles" localSheetId="60">DEMIDENT!$2:$6</definedName>
    <definedName name="_xlnm.Print_Titles" localSheetId="34">DEMNESS!$2:$6</definedName>
    <definedName name="_xlnm.Print_Titles" localSheetId="36">DEMPRIM20_debate!$2:$6</definedName>
    <definedName name="_xlnm.Print_Titles" localSheetId="29">DEMPRIM20_horserace!$2:$6</definedName>
    <definedName name="_xlnm.Print_Titles" localSheetId="31">DEMVIEWS!$2:$6</definedName>
    <definedName name="_xlnm.Print_Titles" localSheetId="32">DEMVIEWS_base!$2:$6</definedName>
    <definedName name="_xlnm.Print_Titles" localSheetId="33">DEMVIEWS_inds!$2:$6</definedName>
    <definedName name="_xlnm.Print_Titles" localSheetId="67">DEPORT!$2:$6</definedName>
    <definedName name="_xlnm.Print_Titles" localSheetId="52">DESERVE_POOR!$2:$6</definedName>
    <definedName name="_xlnm.Print_Titles" localSheetId="53">DESERVE_RICH!$2:$6</definedName>
    <definedName name="_xlnm.Print_Titles" localSheetId="47">DETAILS!$2:$6</definedName>
    <definedName name="_xlnm.Print_Titles" localSheetId="35">electa_which!$2:$6</definedName>
    <definedName name="_xlnm.Print_Titles" localSheetId="77">EMPATHY!$2:$6</definedName>
    <definedName name="_xlnm.Print_Titles" localSheetId="80">FAVORS!$2:$6</definedName>
    <definedName name="_xlnm.Print_Titles" localSheetId="78">FEAR!$2:$6</definedName>
    <definedName name="_xlnm.Print_Titles" localSheetId="30">FUNDS!$2:$6</definedName>
    <definedName name="_xlnm.Print_Titles" localSheetId="79">GENERATIONS!$2:$6</definedName>
    <definedName name="_xlnm.Print_Titles" localSheetId="62">GENIDENT!$2:$6</definedName>
    <definedName name="_xlnm.Print_Titles" localSheetId="43">GREENJOB!$2:$6</definedName>
    <definedName name="_xlnm.Print_Titles" localSheetId="46">INEQUALITY!$2:$6</definedName>
    <definedName name="_xlnm.Print_Titles" localSheetId="75">INSTITUTION!$2:$6</definedName>
    <definedName name="_xlnm.Print_Titles" localSheetId="61">LABELS!$2:$6</definedName>
    <definedName name="_xlnm.Print_Titles" localSheetId="64">LINKFATE!$2:$6</definedName>
    <definedName name="_xlnm.Print_Titles" localSheetId="72">MISCONDUCT!$2:$6</definedName>
    <definedName name="_xlnm.Print_Titles" localSheetId="6">NAMEID_20_AK!$2:$6</definedName>
    <definedName name="_xlnm.Print_Titles" localSheetId="19">NAMEID_20_AY!$2:$6</definedName>
    <definedName name="_xlnm.Print_Titles" localSheetId="12">NAMEID_20_BD!$2:$6</definedName>
    <definedName name="_xlnm.Print_Titles" localSheetId="4">NAMEID_20_BO!$2:$6</definedName>
    <definedName name="_xlnm.Print_Titles" localSheetId="2">NAMEID_20_BS!$2:$6</definedName>
    <definedName name="_xlnm.Print_Titles" localSheetId="5">NAMEID_20_CB!$2:$6</definedName>
    <definedName name="_xlnm.Print_Titles" localSheetId="18">NAMEID_20_ES!$2:$6</definedName>
    <definedName name="_xlnm.Print_Titles" localSheetId="7">NAMEID_20_EW!$2:$6</definedName>
    <definedName name="_xlnm.Print_Titles" localSheetId="1">NAMEID_20_JB!$2:$6</definedName>
    <definedName name="_xlnm.Print_Titles" localSheetId="11">NAMEID_20_JC!$2:$6</definedName>
    <definedName name="_xlnm.Print_Titles" localSheetId="10">NAMEID_20_JD!$2:$6</definedName>
    <definedName name="_xlnm.Print_Titles" localSheetId="8">NAMEID_20_JH!$2:$6</definedName>
    <definedName name="_xlnm.Print_Titles" localSheetId="15">NAMEID_20_JI!$2:$6</definedName>
    <definedName name="_xlnm.Print_Titles" localSheetId="26">NAMEID_20_JS!$2:$6</definedName>
    <definedName name="_xlnm.Print_Titles" localSheetId="9">NAMEID_20_KG!$2:$6</definedName>
    <definedName name="_xlnm.Print_Titles" localSheetId="3">NAMEID_20_KH!$2:$6</definedName>
    <definedName name="_xlnm.Print_Titles" localSheetId="23">NAMEID_20_MB!$2:$6</definedName>
    <definedName name="_xlnm.Print_Titles" localSheetId="21">NAMEID_20_MG!$2:$6</definedName>
    <definedName name="_xlnm.Print_Titles" localSheetId="25">NAMEID_20_MN!$2:$6</definedName>
    <definedName name="_xlnm.Print_Titles" localSheetId="20">NAMEID_20_MW!$2:$6</definedName>
    <definedName name="_xlnm.Print_Titles" localSheetId="14">NAMEID_20_PB!$2:$6</definedName>
    <definedName name="_xlnm.Print_Titles" localSheetId="22">NAMEID_20_SB!$2:$6</definedName>
    <definedName name="_xlnm.Print_Titles" localSheetId="17">NAMEID_20_SM!$2:$6</definedName>
    <definedName name="_xlnm.Print_Titles" localSheetId="13">NAMEID_20_TG!$2:$6</definedName>
    <definedName name="_xlnm.Print_Titles" localSheetId="16">NAMEID_20_TR!$2:$6</definedName>
    <definedName name="_xlnm.Print_Titles" localSheetId="24">NAMEID_20_WM!$2:$6</definedName>
    <definedName name="_xlnm.Print_Titles" localSheetId="28">NOTCONSIDERING20!$2:$6</definedName>
    <definedName name="_xlnm.Print_Titles" localSheetId="69">OFFEND!$2:$6</definedName>
    <definedName name="_xlnm.Print_Titles" localSheetId="45">PROCESS!$2:$6</definedName>
    <definedName name="_xlnm.Print_Titles" localSheetId="63">RACEIDENT!$2:$6</definedName>
    <definedName name="_xlnm.Print_Titles" localSheetId="68">REMARKS!$2:$6</definedName>
    <definedName name="_xlnm.Print_Titles" localSheetId="73">SEXADVANCE!$2:$6</definedName>
    <definedName name="_xlnm.Print_Titles" localSheetId="74">SEXHARASS!$2:$6</definedName>
    <definedName name="_xlnm.Print_Titles" localSheetId="55">SOCIAL_DOMINANCE_EQUAL!$2:$6</definedName>
    <definedName name="_xlnm.Print_Titles" localSheetId="54">SOCIAL_DOMINANCE_GROUPS!$2:$6</definedName>
    <definedName name="_xlnm.Print_Titles" localSheetId="56">SOCIAL_DOMINANCE_IDEAL!$2:$6</definedName>
    <definedName name="_xlnm.Print_Titles" localSheetId="57">SOCIAL_DOMINANCE_INFERIOR!$2:$6</definedName>
    <definedName name="_xlnm.Print_Titles" localSheetId="48">SOCIETY!$2:$6</definedName>
    <definedName name="_xlnm.Print_Titles" localSheetId="76">SYSTEM!$2:$6</definedName>
    <definedName name="_xlnm.Print_Titles" localSheetId="59">WORK!$2:$6</definedName>
  </definedNames>
  <calcPr calcId="181029"/>
</workbook>
</file>

<file path=xl/calcChain.xml><?xml version="1.0" encoding="utf-8"?>
<calcChain xmlns="http://schemas.openxmlformats.org/spreadsheetml/2006/main">
  <c r="A85" i="1" l="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<sst xmlns="http://schemas.openxmlformats.org/spreadsheetml/2006/main" count="12980" uniqueCount="434">
  <si>
    <t>Data for Progress Pre-Debate Survey, June 25-26
Crosstabs</t>
  </si>
  <si>
    <t>1,402 voters.
Margin of Error = +/-3.1%.</t>
  </si>
  <si>
    <t>Crosstab Variables</t>
  </si>
  <si>
    <t>Gender (1)</t>
  </si>
  <si>
    <t>Age (5 category)</t>
  </si>
  <si>
    <t>Education</t>
  </si>
  <si>
    <t>Education (4 category)</t>
  </si>
  <si>
    <t>Education (2 category)</t>
  </si>
  <si>
    <t>Race (1)</t>
  </si>
  <si>
    <t>Race (4 category)</t>
  </si>
  <si>
    <t>Race (3 category)</t>
  </si>
  <si>
    <t>Race (2 category)</t>
  </si>
  <si>
    <t>Hispanic</t>
  </si>
  <si>
    <t>Party ID</t>
  </si>
  <si>
    <t>Party ID (7 category)</t>
  </si>
  <si>
    <t>Condensed Party ID (3 category)</t>
  </si>
  <si>
    <t>Ideology (5 category)</t>
  </si>
  <si>
    <t>Ideology (3 category)</t>
  </si>
  <si>
    <t>Political Activities</t>
  </si>
  <si>
    <t>Political Interest</t>
  </si>
  <si>
    <t>Union Membership</t>
  </si>
  <si>
    <t>Type of Area Living In</t>
  </si>
  <si>
    <t>Family Income</t>
  </si>
  <si>
    <t>2016 President Vote Post Election</t>
  </si>
  <si>
    <t>2016 Turnout</t>
  </si>
  <si>
    <t>2018 Turnout</t>
  </si>
  <si>
    <t>House Vote Intent 2018</t>
  </si>
  <si>
    <t>Total</t>
  </si>
  <si>
    <t>Male</t>
  </si>
  <si>
    <t>Female</t>
  </si>
  <si>
    <t>18-29</t>
  </si>
  <si>
    <t>30-44</t>
  </si>
  <si>
    <t>45-54</t>
  </si>
  <si>
    <t>55-64</t>
  </si>
  <si>
    <t>65+</t>
  </si>
  <si>
    <t>No HS</t>
  </si>
  <si>
    <t>High school graduate</t>
  </si>
  <si>
    <t>Some college</t>
  </si>
  <si>
    <t>2-year</t>
  </si>
  <si>
    <t>4-year</t>
  </si>
  <si>
    <t>Post-grad</t>
  </si>
  <si>
    <t>High school or less</t>
  </si>
  <si>
    <t>College grad</t>
  </si>
  <si>
    <t>Postgrad</t>
  </si>
  <si>
    <t>Less than college</t>
  </si>
  <si>
    <t>College</t>
  </si>
  <si>
    <t>White</t>
  </si>
  <si>
    <t>Black</t>
  </si>
  <si>
    <t>Asian</t>
  </si>
  <si>
    <t>Native American</t>
  </si>
  <si>
    <t>Middle Eastern</t>
  </si>
  <si>
    <t>Mixed</t>
  </si>
  <si>
    <t>Other</t>
  </si>
  <si>
    <t>White/Other</t>
  </si>
  <si>
    <t>Non-white</t>
  </si>
  <si>
    <t>Yes</t>
  </si>
  <si>
    <t>No</t>
  </si>
  <si>
    <t>Democrat</t>
  </si>
  <si>
    <t>Republican</t>
  </si>
  <si>
    <t>Independent</t>
  </si>
  <si>
    <t>Not sure</t>
  </si>
  <si>
    <t>Strong Democrat</t>
  </si>
  <si>
    <t>Not very strong Democrat</t>
  </si>
  <si>
    <t>Lean Democrat</t>
  </si>
  <si>
    <t>Lean Republican</t>
  </si>
  <si>
    <t>Not very strong Republican</t>
  </si>
  <si>
    <t>Strong Republican</t>
  </si>
  <si>
    <t>Very liberal</t>
  </si>
  <si>
    <t>Liberal</t>
  </si>
  <si>
    <t>Moderate</t>
  </si>
  <si>
    <t>Conservative</t>
  </si>
  <si>
    <t>Very conservative</t>
  </si>
  <si>
    <t>Liberal/Very Liberal</t>
  </si>
  <si>
    <t>Conservative/Very conservative</t>
  </si>
  <si>
    <t>Volunteered for a candidate, political party, or other political organization</t>
  </si>
  <si>
    <t>Attended a rally or protest</t>
  </si>
  <si>
    <t>Called or wrote to an elected official</t>
  </si>
  <si>
    <t>Attended a town hall held by an elected official</t>
  </si>
  <si>
    <t>Posted about politics on social media</t>
  </si>
  <si>
    <t>Made a donation to a candidate, party, or other political organization</t>
  </si>
  <si>
    <t>I have not done any of the above</t>
  </si>
  <si>
    <t>Most of the time</t>
  </si>
  <si>
    <t>Some of the time</t>
  </si>
  <si>
    <t>Only now and then</t>
  </si>
  <si>
    <t>Hardly at all</t>
  </si>
  <si>
    <t>Don't know</t>
  </si>
  <si>
    <t>Yes, current member</t>
  </si>
  <si>
    <t>Yes, retired member</t>
  </si>
  <si>
    <t>Yes, someone in household is a current member</t>
  </si>
  <si>
    <t>Yes, someone in household is a retired member</t>
  </si>
  <si>
    <t>No one in household is a member</t>
  </si>
  <si>
    <t>City</t>
  </si>
  <si>
    <t>Suburb</t>
  </si>
  <si>
    <t>Town</t>
  </si>
  <si>
    <t>Rural area</t>
  </si>
  <si>
    <t>Less than $10,000</t>
  </si>
  <si>
    <t>$10,000 - $19,999</t>
  </si>
  <si>
    <t>$20,000 - $29,999</t>
  </si>
  <si>
    <t>$30,000 - $39,999</t>
  </si>
  <si>
    <t>$40,000 - $49,999</t>
  </si>
  <si>
    <t>$50,000 - $59,999</t>
  </si>
  <si>
    <t>$60,000 - $69,999</t>
  </si>
  <si>
    <t>$70,000 - $79,999</t>
  </si>
  <si>
    <t>$80,000 - $99,999</t>
  </si>
  <si>
    <t>$100,000 - $119,999</t>
  </si>
  <si>
    <t>$120,000 - $149,999</t>
  </si>
  <si>
    <t>$150,000 - $199,999</t>
  </si>
  <si>
    <t>$200,000 - $249,999</t>
  </si>
  <si>
    <t>$250,000 - $349,999</t>
  </si>
  <si>
    <t>$350,000 - $499,999</t>
  </si>
  <si>
    <t>$500,000 or more</t>
  </si>
  <si>
    <t>Prefer not to say</t>
  </si>
  <si>
    <t>Did not vote for President</t>
  </si>
  <si>
    <t>Donald Trump</t>
  </si>
  <si>
    <t>Evan McMullin</t>
  </si>
  <si>
    <t>Gary Johnson</t>
  </si>
  <si>
    <t>Hillary Clinton</t>
  </si>
  <si>
    <t>Jill Stein</t>
  </si>
  <si>
    <t>I did not vote</t>
  </si>
  <si>
    <t>Respondent voted - method not asked</t>
  </si>
  <si>
    <t>Yes, I voted by mail/absentee</t>
  </si>
  <si>
    <t>Yes, I voted early in-person</t>
  </si>
  <si>
    <t>Yes, I voted on Election Day in-person at the polls</t>
  </si>
  <si>
    <t>2nd Democratic candidate</t>
  </si>
  <si>
    <t>2nd Independent candidate</t>
  </si>
  <si>
    <t>Democratic candidate</t>
  </si>
  <si>
    <t>I would not vote</t>
  </si>
  <si>
    <t>Independent candidate</t>
  </si>
  <si>
    <t>Other candidate</t>
  </si>
  <si>
    <t>Republican candidate</t>
  </si>
  <si>
    <t>Joe Biden Awareness - Next, you’ll see a list of potential and announced candidates for the 2020 Democratic nomination for President of the United States. For each person, please tell us if you’ve heard a lot, heard some, heard a little, or have not heard of that candidate.</t>
  </si>
  <si>
    <t>1A. Awareness Of 2020 Primary Candidates</t>
  </si>
  <si>
    <t>Joe Biden Awareness</t>
  </si>
  <si>
    <t>Next, you’ll see a list of potential and announced candidates for the 2020 Democratic nomination for President of the United States. For each person, please tell us if you’ve heard a lot, heard some, heard a little, or have not heard of that candidate.</t>
  </si>
  <si>
    <t>Heard a lot</t>
  </si>
  <si>
    <t>Heard some</t>
  </si>
  <si>
    <t>Heard a little</t>
  </si>
  <si>
    <t>Have not heard of candidate</t>
  </si>
  <si>
    <t>N</t>
  </si>
  <si>
    <t>Bernie Sanders Awareness - Next, you’ll see a list of potential and announced candidates for the 2020 Democratic nomination for President of the United States. For each person, please tell us if you’ve heard a lot, heard some, heard a little, or have not heard of that candidate.</t>
  </si>
  <si>
    <t>1B. Awareness Of 2020 Primary Candidates</t>
  </si>
  <si>
    <t>Bernie Sanders Awareness</t>
  </si>
  <si>
    <t>Kamala Harris Awareness - Next, you’ll see a list of potential and announced candidates for the 2020 Democratic nomination for President of the United States. For each person, please tell us if you’ve heard a lot, heard some, heard a little, or have not heard of that candidate.</t>
  </si>
  <si>
    <t>1C. Awareness Of 2020 Primary Candidates</t>
  </si>
  <si>
    <t>Kamala Harris Awareness</t>
  </si>
  <si>
    <t>Beto O'O’Rourke Awareness - Next, you’ll see a list of potential and announced candidates for the 2020 Democratic nomination for President of the United States. For each person, please tell us if you’ve heard a lot, heard some, heard a little, or have not heard of that candidate.</t>
  </si>
  <si>
    <t>1D. Awareness Of 2020 Primary Candidates</t>
  </si>
  <si>
    <t>Beto O'O’Rourke Awareness</t>
  </si>
  <si>
    <t>Cory Booker Awareness - Next, you’ll see a list of potential and announced candidates for the 2020 Democratic nomination for President of the United States. For each person, please tell us if you’ve heard a lot, heard some, heard a little, or have not heard of that candidate.</t>
  </si>
  <si>
    <t>1E. Awareness Of 2020 Primary Candidates</t>
  </si>
  <si>
    <t>Cory Booker Awareness</t>
  </si>
  <si>
    <t>Amy Klobuchar Awareness - Next, you’ll see a list of potential and announced candidates for the 2020 Democratic nomination for President of the United States. For each person, please tell us if you’ve heard a lot, heard some, heard a little, or have not heard of that candidate.</t>
  </si>
  <si>
    <t>1F. Awareness Of 2020 Primary Candidates</t>
  </si>
  <si>
    <t>Amy Klobuchar Awareness</t>
  </si>
  <si>
    <t>Elizabeth Warren Awareness - Next, you’ll see a list of potential and announced candidates for the 2020 Democratic nomination for President of the United States. For each person, please tell us if you’ve heard a lot, heard some, heard a little, or have not heard of that candidate.</t>
  </si>
  <si>
    <t>1G. Awareness Of 2020 Primary Candidates</t>
  </si>
  <si>
    <t>Elizabeth Warren Awareness</t>
  </si>
  <si>
    <t>John Hickenlooper Awareness - Next, you’ll see a list of potential and announced candidates for the 2020 Democratic nomination for President of the United States. For each person, please tell us if you’ve heard a lot, heard some, heard a little, or have not heard of that candidate.</t>
  </si>
  <si>
    <t>1H. Awareness Of 2020 Primary Candidates</t>
  </si>
  <si>
    <t>John Hickenlooper Awareness</t>
  </si>
  <si>
    <t>Kirsten Gillibrand Awareness - Next, you’ll see a list of potential and announced candidates for the 2020 Democratic nomination for President of the United States. For each person, please tell us if you’ve heard a lot, heard some, heard a little, or have not heard of that candidate.</t>
  </si>
  <si>
    <t>1I. Awareness Of 2020 Primary Candidates</t>
  </si>
  <si>
    <t>Kirsten Gillibrand Awareness</t>
  </si>
  <si>
    <t>John Delaney Awareness - Next, you’ll see a list of potential and announced candidates for the 2020 Democratic nomination for President of the United States. For each person, please tell us if you’ve heard a lot, heard some, heard a little, or have not heard of that candidate.</t>
  </si>
  <si>
    <t>1J. Awareness Of 2020 Primary Candidates</t>
  </si>
  <si>
    <t>John Delaney Awareness</t>
  </si>
  <si>
    <t>Julián Castro Awareness - Next, you’ll see a list of potential and announced candidates for the 2020 Democratic nomination for President of the United States. For each person, please tell us if you’ve heard a lot, heard some, heard a little, or have not heard of that candidate.</t>
  </si>
  <si>
    <t>1K. Awareness Of 2020 Primary Candidates</t>
  </si>
  <si>
    <t>Julián Castro Awareness</t>
  </si>
  <si>
    <t>Bill DeBlasio Awareness - Next, you’ll see a list of potential and announced candidates for the 2020 Democratic nomination for President of the United States. For each person, please tell us if you’ve heard a lot, heard some, heard a little, or have not heard of that candidate.</t>
  </si>
  <si>
    <t>1L. Awareness Of 2020 Primary Candidates</t>
  </si>
  <si>
    <t>Bill DeBlasio Awareness</t>
  </si>
  <si>
    <t>Tulsi Gabbard Awareness - Next, you’ll see a list of potential and announced candidates for the 2020 Democratic nomination for President of the United States. For each person, please tell us if you’ve heard a lot, heard some, heard a little, or have not heard of that candidate.</t>
  </si>
  <si>
    <t>1M. Awareness Of 2020 Primary Candidates</t>
  </si>
  <si>
    <t>Tulsi Gabbard Awareness</t>
  </si>
  <si>
    <t>Pete Buttigieg Awareness - Next, you’ll see a list of potential and announced candidates for the 2020 Democratic nomination for President of the United States. For each person, please tell us if you’ve heard a lot, heard some, heard a little, or have not heard of that candidate.</t>
  </si>
  <si>
    <t>1N. Awareness Of 2020 Primary Candidates</t>
  </si>
  <si>
    <t>Pete Buttigieg Awareness</t>
  </si>
  <si>
    <t>Jay Inslee Awareness - Next, you’ll see a list of potential and announced candidates for the 2020 Democratic nomination for President of the United States. For each person, please tell us if you’ve heard a lot, heard some, heard a little, or have not heard of that candidate.</t>
  </si>
  <si>
    <t>1O. Awareness Of 2020 Primary Candidates</t>
  </si>
  <si>
    <t>Jay Inslee Awareness</t>
  </si>
  <si>
    <t>Tim Ryan Awareness - Next, you’ll see a list of potential and announced candidates for the 2020 Democratic nomination for President of the United States. For each person, please tell us if you’ve heard a lot, heard some, heard a little, or have not heard of that candidate.</t>
  </si>
  <si>
    <t>1P. Awareness Of 2020 Primary Candidates</t>
  </si>
  <si>
    <t>Tim Ryan Awareness</t>
  </si>
  <si>
    <t>Seth Moulton Awareness - Next, you’ll see a list of potential and announced candidates for the 2020 Democratic nomination for President of the United States. For each person, please tell us if you’ve heard a lot, heard some, heard a little, or have not heard of that candidate.</t>
  </si>
  <si>
    <t>1Q. Awareness Of 2020 Primary Candidates</t>
  </si>
  <si>
    <t>Seth Moulton Awareness</t>
  </si>
  <si>
    <t>Eric Swalwell Awareness - Next, you’ll see a list of potential and announced candidates for the 2020 Democratic nomination for President of the United States. For each person, please tell us if you’ve heard a lot, heard some, heard a little, or have not heard of that candidate.</t>
  </si>
  <si>
    <t>1R. Awareness Of 2020 Primary Candidates</t>
  </si>
  <si>
    <t>Eric Swalwell Awareness</t>
  </si>
  <si>
    <t>Andrew Yang Awareness - Next, you’ll see a list of potential and announced candidates for the 2020 Democratic nomination for President of the United States. For each person, please tell us if you’ve heard a lot, heard some, heard a little, or have not heard of that candidate.</t>
  </si>
  <si>
    <t>1S. Awareness Of 2020 Primary Candidates</t>
  </si>
  <si>
    <t>Andrew Yang Awareness</t>
  </si>
  <si>
    <t>Marianne Williamson Awareness - Next, you’ll see a list of potential and announced candidates for the 2020 Democratic nomination for President of the United States. For each person, please tell us if you’ve heard a lot, heard some, heard a little, or have not heard of that candidate.</t>
  </si>
  <si>
    <t>1T. Awareness Of 2020 Primary Candidates</t>
  </si>
  <si>
    <t>Marianne Williamson Awareness</t>
  </si>
  <si>
    <t>Mike Gravel Awareness - Next, you’ll see a list of potential and announced candidates for the 2020 Democratic nomination for President of the United States. For each person, please tell us if you’ve heard a lot, heard some, heard a little, or have not heard of that candidate.</t>
  </si>
  <si>
    <t>1U. Awareness Of 2020 Primary Candidates</t>
  </si>
  <si>
    <t>Mike Gravel Awareness</t>
  </si>
  <si>
    <t>Steve Bullock Awareness - Next, you’ll see a list of potential and announced candidates for the 2020 Democratic nomination for President of the United States. For each person, please tell us if you’ve heard a lot, heard some, heard a little, or have not heard of that candidate.</t>
  </si>
  <si>
    <t>1V. Awareness Of 2020 Primary Candidates</t>
  </si>
  <si>
    <t>Steve Bullock Awareness</t>
  </si>
  <si>
    <t>Michael Bennet Awareness - Next, you’ll see a list of potential and announced candidates for the 2020 Democratic nomination for President of the United States. For each person, please tell us if you’ve heard a lot, heard some, heard a little, or have not heard of that candidate.</t>
  </si>
  <si>
    <t>1W. Awareness Of 2020 Primary Candidates</t>
  </si>
  <si>
    <t>Michael Bennet Awareness</t>
  </si>
  <si>
    <t>Wayne Messam Awareness - Next, you’ll see a list of potential and announced candidates for the 2020 Democratic nomination for President of the United States. For each person, please tell us if you’ve heard a lot, heard some, heard a little, or have not heard of that candidate.</t>
  </si>
  <si>
    <t>1X. Awareness Of 2020 Primary Candidates</t>
  </si>
  <si>
    <t>Wayne Messam Awareness</t>
  </si>
  <si>
    <t>Ethan Winter Awareness - Next, you’ll see a list of potential and announced candidates for the 2020 Democratic nomination for President of the United States. For each person, please tell us if you’ve heard a lot, heard some, heard a little, or have not heard of that candidate.</t>
  </si>
  <si>
    <t>1Y. Awareness Of 2020 Primary Candidates</t>
  </si>
  <si>
    <t>Ethan Winter Awareness</t>
  </si>
  <si>
    <t>Joe Sestak Awareness - Next, you’ll see a list of potential and announced candidates for the 2020 Democratic nomination for President of the United States. For each person, please tell us if you’ve heard a lot, heard some, heard a little, or have not heard of that candidate.</t>
  </si>
  <si>
    <t>1Z. Awareness Of 2020 Primary Candidates</t>
  </si>
  <si>
    <t>Joe Sestak Awareness</t>
  </si>
  <si>
    <t>Thinking about the 2020 Democratic presidential primary or caucus in your state, which candidate or candidates are you considering voting for? Select all that apply.</t>
  </si>
  <si>
    <t>2. 2020 Democratic Nomination Choices - Multiple</t>
  </si>
  <si>
    <t>Michael Bennet</t>
  </si>
  <si>
    <t>Joe Biden</t>
  </si>
  <si>
    <t>Cory Booker</t>
  </si>
  <si>
    <t>Steve Bullock</t>
  </si>
  <si>
    <t>Pete Buttigieg</t>
  </si>
  <si>
    <t>Julián Castro</t>
  </si>
  <si>
    <t>Bill DeBlasio</t>
  </si>
  <si>
    <t>John Delaney</t>
  </si>
  <si>
    <t>Tulsi Gabbard</t>
  </si>
  <si>
    <t>Kirsten Gillibrand</t>
  </si>
  <si>
    <t>Mike Gravel</t>
  </si>
  <si>
    <t>Kamala Harris</t>
  </si>
  <si>
    <t>John Hickenlooper</t>
  </si>
  <si>
    <t>Jay Inslee</t>
  </si>
  <si>
    <t>Amy Klobuchar</t>
  </si>
  <si>
    <t>Wayne Messam</t>
  </si>
  <si>
    <t>Seth Moulton</t>
  </si>
  <si>
    <t>Beto O'Rourke</t>
  </si>
  <si>
    <t>Tim Ryan</t>
  </si>
  <si>
    <t>Bernie Sanders</t>
  </si>
  <si>
    <t>Joe Sestak</t>
  </si>
  <si>
    <t>Eric Swalwell</t>
  </si>
  <si>
    <t>Elizabeth Warren</t>
  </si>
  <si>
    <t>Marianne Williamson</t>
  </si>
  <si>
    <t>Andrew Yang</t>
  </si>
  <si>
    <t>None of these</t>
  </si>
  <si>
    <t>Thinking about the 2020 Democratic nomination for president, who will you NOT consider voting for in your state’s primary or caucus?</t>
  </si>
  <si>
    <t>3. Would Not Vote For During 2020 Democratic Nomination</t>
  </si>
  <si>
    <t>If you had to choose today, which candidate would you vote for in the 2020 Democratic presidential primary or caucus in your state?</t>
  </si>
  <si>
    <t>4. 2020 Democratic Primary Candidates - Horserace</t>
  </si>
  <si>
    <t>Which of the following statements is closer to your view, even if neither is exactly right?</t>
  </si>
  <si>
    <t>5. View On Democratic Agenda</t>
  </si>
  <si>
    <t>The Democratic agenda is too important to be undercut by publicity stunts. Democratic candidates should welcome campaign spending from donors large and small, including Super PACs</t>
  </si>
  <si>
    <t>The Democratic agenda is too important to be undercut by wealthy interests. Democratic candidates should refuse help from Super PACs</t>
  </si>
  <si>
    <t>Do you think a Democrat who supports $policy_split could win against Trump, could not win against Trump, or are you unsure?</t>
  </si>
  <si>
    <t>6. Candidate Who Supports 'Policy' Could Beat Trump</t>
  </si>
  <si>
    <t>Definitely can win</t>
  </si>
  <si>
    <t>Maybe can win</t>
  </si>
  <si>
    <t>Would be a long shot to win</t>
  </si>
  <si>
    <t>Definitely can not win</t>
  </si>
  <si>
    <t>Do you think that a candidate supporting $policy_split would help turn out the Democratic base?</t>
  </si>
  <si>
    <t>7. Candidate Who Supports 'Policy' Could Win By Turning Out Base</t>
  </si>
  <si>
    <t>Do you think that a candidate supporting $policy_split would help persuade Independents to vote for a Democrat?</t>
  </si>
  <si>
    <t>8. Candidate Who Supports 'Policy' Could Win By Persuading Independents</t>
  </si>
  <si>
    <t>Still thinking about the 2020 Democratic presidential nomination, which of the following would you consider necessary traits for a candidate to possess in order to earn your support? Please check all that apply.</t>
  </si>
  <si>
    <t>9. Necessary Traits For Respondent Support</t>
  </si>
  <si>
    <t>Honest</t>
  </si>
  <si>
    <t>Knowledgeable</t>
  </si>
  <si>
    <t>Strong Leader</t>
  </si>
  <si>
    <t>Compassionate</t>
  </si>
  <si>
    <t>Warm</t>
  </si>
  <si>
    <t>Humble</t>
  </si>
  <si>
    <t>Aggressive</t>
  </si>
  <si>
    <t>Courageous</t>
  </si>
  <si>
    <t>Inspiring</t>
  </si>
  <si>
    <t>Assertive</t>
  </si>
  <si>
    <t>Willing to Compromise</t>
  </si>
  <si>
    <t>Angry</t>
  </si>
  <si>
    <t>We hear a lot about the term “electability,” meaning a candidate who can win the general Presidential election. If you had to choose, which of these do you think makes a Democrat more likely to win in 2020? Someone who can…</t>
  </si>
  <si>
    <t>10. Candidates Who Do This Will Be More Successful</t>
  </si>
  <si>
    <t>Persuade and convince 2016 Trump voters to vote Democratic in 2020</t>
  </si>
  <si>
    <t>Motivate Democrats who stayed home in 2016 to turn out in 2020</t>
  </si>
  <si>
    <t>As you may know, the first Democratic Presidential primary debates will be held next Wednesday and Thursday nights. Do you plan to...</t>
  </si>
  <si>
    <t>11. Plan To Watch June Debates</t>
  </si>
  <si>
    <t>Watch both of the debates in full</t>
  </si>
  <si>
    <t>Watch parts of the debates</t>
  </si>
  <si>
    <t>Read about the debates after they occur</t>
  </si>
  <si>
    <t>Not watch the debates</t>
  </si>
  <si>
    <t>Haven't decided yet</t>
  </si>
  <si>
    <t>Candidate attribute display order  Only visible during testing.  Randomly assigned during fielding.</t>
  </si>
  <si>
    <t>12. Attribute Display Order</t>
  </si>
  <si>
    <t>Age, Gender, Race, Insider, Environment, Strategy, Healthcare</t>
  </si>
  <si>
    <t>Race, Age, Gender, Insider, Strategy, Environment, Healthcare</t>
  </si>
  <si>
    <t>Gender, Race, Age, Environment, Healthcare, Strategy, Insider</t>
  </si>
  <si>
    <t>Age, Race, Gender, Healthcare, Strategy, Environment, Insider</t>
  </si>
  <si>
    <t>Which of the candidates do you think could beat Trump?</t>
  </si>
  <si>
    <t>13. Candidate Can Beat Trump 1 (1)</t>
  </si>
  <si>
    <t>Only Candidate A</t>
  </si>
  <si>
    <t>Only Candidate B</t>
  </si>
  <si>
    <t>Both candidates</t>
  </si>
  <si>
    <t>Neither candidate</t>
  </si>
  <si>
    <t>14. Candidate Can Beat Trump 2 (1)</t>
  </si>
  <si>
    <t>15. Candidate Can Beat Trump 3 (1)</t>
  </si>
  <si>
    <t>16. Candidate Can Beat Trump 4 (1)</t>
  </si>
  <si>
    <t>17. Candidate Can Beat Trump 5 (1)</t>
  </si>
  <si>
    <t>Would you support or oppose giving every unemployed American who wants one a job building energy-efficient infrastructure? These jobs would be government-funded through additional taxation on some corporations and individuals.</t>
  </si>
  <si>
    <t>18. Green Jobs Guarantee</t>
  </si>
  <si>
    <t>Strongly support</t>
  </si>
  <si>
    <t>Somewhat support</t>
  </si>
  <si>
    <t>Neither support nor oppose</t>
  </si>
  <si>
    <t>Somewhat oppose</t>
  </si>
  <si>
    <t>Strongly oppose</t>
  </si>
  <si>
    <t>Would you support or oppose America fully adopting clean and renewable energy by 2035 by using either increases in taxes or tax subsidies to incentivize energy companies to expand investment in solar, wind, hydrothermal, and other alternative energy sources?</t>
  </si>
  <si>
    <t>19. Invest In Energy Alternatives</t>
  </si>
  <si>
    <t>Please indicate the extent to which you agree with the following statement.Our system of government has too many rules that stand in the way of necessary change.</t>
  </si>
  <si>
    <t>20. Government Has Too Many Rules</t>
  </si>
  <si>
    <t>Strongly agree</t>
  </si>
  <si>
    <t>Somewhat agree</t>
  </si>
  <si>
    <t>Neither agree nor disagree</t>
  </si>
  <si>
    <t>Somewhat disagree</t>
  </si>
  <si>
    <t>Strongly disagree</t>
  </si>
  <si>
    <t>Please indicate the extent to which you agree with the following statement.Economic inequality is the root cause of most of society’s problems.</t>
  </si>
  <si>
    <t>21. Economic Inequality</t>
  </si>
  <si>
    <t>Please indicate the extent to which you agree with the following statement.The best politicians are pragmatic and detail-oriented.</t>
  </si>
  <si>
    <t>22. Best Politicians Are Pragmatic</t>
  </si>
  <si>
    <t>Please indicate the extent to which you agree with the following statement.It is wrong for a society to have billionaires while there are people living in poverty.</t>
  </si>
  <si>
    <t>23. Billionaires In Society</t>
  </si>
  <si>
    <t>Please indicate the extent to which you agree with the following statement.US companies building factories overseas shows that they care about profits and not American workers.</t>
  </si>
  <si>
    <t>24. Companies Care About Profits</t>
  </si>
  <si>
    <t>Please indicate the extent to which you agree with the following statement.The US economic system has made it impossible for people in the working class to have a comfortable life.</t>
  </si>
  <si>
    <t>25. Working Class Can't Have Comfortable Life</t>
  </si>
  <si>
    <t>There's been a lot of talk lately about "political correctness". Some people think that the way people talk needs to change with the times to be more sensitive to people from different backgrounds. Others think that this has already gone too far and many people are just too easily offended. Which is closer to your opinion?</t>
  </si>
  <si>
    <t>26. Political Correctness</t>
  </si>
  <si>
    <t>The way people talk needs to change a lot</t>
  </si>
  <si>
    <t>The way people talk needs to change a little</t>
  </si>
  <si>
    <t>People are a little too easily offended</t>
  </si>
  <si>
    <t>People are much too easily offended</t>
  </si>
  <si>
    <t>Poor people - For each of the following groups, please say whether most people in the group have more money than they deserve, less money than they deserve, or about the right amount of money.</t>
  </si>
  <si>
    <t>27A. Class Attitudes</t>
  </si>
  <si>
    <t>Poor people</t>
  </si>
  <si>
    <t>For each of the following groups, please say whether most people in the group have more money than they deserve, less money than they deserve, or about the right amount of money.</t>
  </si>
  <si>
    <t>A lot more money than they deserve</t>
  </si>
  <si>
    <t>Somewhat more money than they deserve</t>
  </si>
  <si>
    <t>Slightly more money than they deserve</t>
  </si>
  <si>
    <t>About the right amount of money</t>
  </si>
  <si>
    <t>Slightly less money than they deserve</t>
  </si>
  <si>
    <t>Somewhat less money than they deserve</t>
  </si>
  <si>
    <t>A lot less money than they deserve</t>
  </si>
  <si>
    <t>Rich people - For each of the following groups, please say whether most people in the group have more money than they deserve, less money than they deserve, or about the right amount of money.</t>
  </si>
  <si>
    <t>27B. Class Attitudes</t>
  </si>
  <si>
    <t>Rich people</t>
  </si>
  <si>
    <t>There are many kinds of groups in the world: men and women, ethnic and religious groups, nationalities, political factions. How much do you support or oppose these ideas about groups in general? For each statement, select a number from 1 to 10 to show your opinion, with 1 meaning extremely oppose and 10 meaning extremely support. In setting priorities, we must consider all groups.</t>
  </si>
  <si>
    <t>28. Priorities For All Groups -- SOCIAL_DOMINANCE_GROUPS</t>
  </si>
  <si>
    <t>1 - Extremely oppose</t>
  </si>
  <si>
    <t>2</t>
  </si>
  <si>
    <t>3</t>
  </si>
  <si>
    <t>4</t>
  </si>
  <si>
    <t>5</t>
  </si>
  <si>
    <t>6</t>
  </si>
  <si>
    <t>7</t>
  </si>
  <si>
    <t>8</t>
  </si>
  <si>
    <t>9</t>
  </si>
  <si>
    <t>10 - Extremely support</t>
  </si>
  <si>
    <t>There are many kinds of groups in the world: men and women, ethnic and religious groups, nationalities, political factions. How much do you support or oppose these ideas about groups in general? For each statement, select a number from 1 to 10 to show your opinion, with 1 meaning extremely oppose and 10 meaning extremely support. We should not push for group equality.</t>
  </si>
  <si>
    <t>29. No Group Equality -- SOCIAL_DOMINANCE_EQUAL</t>
  </si>
  <si>
    <t>There are many kinds of groups in the world: men and women, ethnic and religious groups, nationalities, political factions. How much do you support or oppose these ideas about groups in general? For each statement, select a number from 1 to 10 to show your opinion, with 1 meaning extremely oppose and 10 meaning extremely support. Group equality should be our ideal.</t>
  </si>
  <si>
    <t>30. Group Equality Is Ideal -- SOCIAL_DOMINANCE_IDEAL</t>
  </si>
  <si>
    <t>There are many kinds of groups in the world: men and women, ethnic and religious groups, nationalities, political factions. How much do you support or oppose these ideas about groups in general? For each statement, select a number from 1 to 10 to show your opinion, with 1 meaning extremely oppose and 10 meaning extremely support. Superior groups should dominate inferior groups.</t>
  </si>
  <si>
    <t>31. Superior Groups Dominate -- SOCIAL_DOMINANCE_INFERIOR</t>
  </si>
  <si>
    <t>Which of the following is closer to your view?</t>
  </si>
  <si>
    <t>32. Personal Views On Sexual Assault Allegations</t>
  </si>
  <si>
    <t>When women accuse men of sexual assault, it is important to believe them</t>
  </si>
  <si>
    <t>When women accuse men of sexual assault, it is important to maintain a presumption of innocence</t>
  </si>
  <si>
    <t>Which of the following is closest to your view, even if none is exactly right?</t>
  </si>
  <si>
    <t>33. No Poverty Guarantee</t>
  </si>
  <si>
    <t>The government should guarantee that no one lives in poverty</t>
  </si>
  <si>
    <t>The government should guarantee that no one who works full time lives in poverty</t>
  </si>
  <si>
    <t>The government should not guarantee that everyone, even those who work full time, lives above the poverty line</t>
  </si>
  <si>
    <t>How important is being a a partisan to your personal identity?</t>
  </si>
  <si>
    <t>34. Political Identity Importance</t>
  </si>
  <si>
    <t>Very important</t>
  </si>
  <si>
    <t>Somewhat important</t>
  </si>
  <si>
    <t>Not very important</t>
  </si>
  <si>
    <t>Not at all important</t>
  </si>
  <si>
    <t>Which of the following words apply to you? Check all that apply:</t>
  </si>
  <si>
    <t>35. Ideological Labels</t>
  </si>
  <si>
    <t>Progressive</t>
  </si>
  <si>
    <t>Socialist</t>
  </si>
  <si>
    <t>How important is being male or female to your identity?</t>
  </si>
  <si>
    <t>36. Gender Identity Importance</t>
  </si>
  <si>
    <t>How important is being your race to your identity?</t>
  </si>
  <si>
    <t>37. Racial Identity Importance</t>
  </si>
  <si>
    <t>Generally speaking, how much impact do things that happen to being your race2 have on you personally?</t>
  </si>
  <si>
    <t>38. Linked Fate</t>
  </si>
  <si>
    <t>A major impact</t>
  </si>
  <si>
    <t>Somewhat of an impact</t>
  </si>
  <si>
    <t>Not much of an impact</t>
  </si>
  <si>
    <t>No impact</t>
  </si>
  <si>
    <t>Please indicate whether you support or oppose the following proposal addressing immigration: Offer a path to citizenship to undocumented immigrants currently in the United States who have not committed any crimes while in the country</t>
  </si>
  <si>
    <t>39. Full Amnesty For Undocumented Immigrants</t>
  </si>
  <si>
    <t>Please indicate whether you support or oppose the following proposal addressing immigration: Build a wall along the border with US and Mexico</t>
  </si>
  <si>
    <t>40. Increase Border Security</t>
  </si>
  <si>
    <t>Please indicate whether you support or oppose the following proposal addressing immigration: Deport illegal immigrants to their native countries</t>
  </si>
  <si>
    <t>41. Deport Illegal Immigrants</t>
  </si>
  <si>
    <t>Please indicate the extent to which you agree with the following statement.Most women interpret innocent remarks or acts as being sexist.</t>
  </si>
  <si>
    <t>42. Offensive Remarks</t>
  </si>
  <si>
    <t>Please indicate the extent to which you agree with the following statement.Women are too easily offended.</t>
  </si>
  <si>
    <t>43. Too Easily Offended</t>
  </si>
  <si>
    <t>Please indicate the extent to which you agree with the following statement.Most women fail to appreciate fully all that men do for them.</t>
  </si>
  <si>
    <t>44. Women Fail To Appreciate</t>
  </si>
  <si>
    <t>Please indicate the extent to which you agree with the following statement.Women seek to gain power by getting control over men.</t>
  </si>
  <si>
    <t>45. Women Control Men</t>
  </si>
  <si>
    <t>Please indicate the extent to which you agree with the following statement. If a candidate in the Democratic presidential primary is credibly accused of sexual harassment against an employee of their campaign, that candidate should end their campaign.</t>
  </si>
  <si>
    <t>46. Democratic Primary Candidate - Sexual Harassment Allegations</t>
  </si>
  <si>
    <t>How often have you personally experienced unwanted sexual advances?</t>
  </si>
  <si>
    <t>47. Personal Experience With Unwanted Harassment</t>
  </si>
  <si>
    <t>Never</t>
  </si>
  <si>
    <t>Rarely</t>
  </si>
  <si>
    <t>Occasionally</t>
  </si>
  <si>
    <t>Fairly often</t>
  </si>
  <si>
    <t>Very often</t>
  </si>
  <si>
    <t>Prefer not to answer</t>
  </si>
  <si>
    <t>Have you ever personally experienced sexual harassment at work, or not?</t>
  </si>
  <si>
    <t>48. Harassment At Work</t>
  </si>
  <si>
    <t>Please indicate the extent to which you agree with the following statement.White people in the U.S. have certain advantages because of the color of their skin.</t>
  </si>
  <si>
    <t>49. White People Advantages</t>
  </si>
  <si>
    <t>No opinion</t>
  </si>
  <si>
    <t>Please indicate the extent to which you agree with the following statement.Racial problems in the U.S. are rare, isolated situations.</t>
  </si>
  <si>
    <t>50. Racial Problems Are Rare</t>
  </si>
  <si>
    <t>Please indicate the extent to which you agree with the following statement.I am angry that racism exists.</t>
  </si>
  <si>
    <t>51. Angry Racism Exists</t>
  </si>
  <si>
    <t>Please indicate the extent to which you agree with the following statement.I am fearful of people of other races.</t>
  </si>
  <si>
    <t>52. Fearful Of Other Races</t>
  </si>
  <si>
    <t>Please indicate the extent to which you agree with the following statement.Generations of slavery and discrimination have created conditions that make it difficult for African Americans to work their way out of the lower class.</t>
  </si>
  <si>
    <t>53. Generations of Slavery and Discrimination</t>
  </si>
  <si>
    <t>Please indicate the extent to which you agree with the following statement.Irish, Italian, Jewish, and many other minorities overcame prejudice and worked their way up. Blacks should do the same without any special favors.</t>
  </si>
  <si>
    <t>54. Minorities Overcame Prejudice</t>
  </si>
  <si>
    <t>Table of Contents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</si>
</sst>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2"/>
      <color rgb="FF000000"/>
      <name val="Calibri"/>
    </font>
    <font>
      <b/>
      <sz val="16"/>
      <color rgb="FF000000"/>
      <name val="Calibri"/>
    </font>
    <font>
      <b/>
      <sz val="14"/>
      <color rgb="FF000000"/>
      <name val="Calibri"/>
    </font>
    <font>
      <b/>
      <sz val="12"/>
      <color rgb="FF000000"/>
      <name val="Calibri"/>
    </font>
    <font>
      <sz val="12"/>
      <color rgb="FF444444"/>
      <name val="Calibri"/>
    </font>
    <font>
      <u/>
      <sz val="12"/>
      <color theme="10"/>
      <name val="Calibri"/>
    </font>
  </fonts>
  <fills count="2">
    <fill>
      <patternFill patternType="none"/>
    </fill>
    <fill>
      <patternFill patternType="gray125"/>
    </fill>
  </fills>
  <borders count="9">
    <border>
      <left/>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s>
  <cellStyleXfs count="1">
    <xf numFmtId="1" fontId="0" fillId="0" borderId="0"/>
  </cellStyleXfs>
  <cellXfs count="22741">
    <xf numFmtId="1" fontId="0" fillId="0" borderId="0" xfId="0"/>
    <xf numFmtId="1" fontId="1" fillId="0" borderId="0" xfId="0" applyFont="1" applyAlignment="1">
      <alignment vertical="center" wrapText="1"/>
    </xf>
    <xf numFmtId="1" fontId="2" fillId="0" borderId="0" xfId="0" applyFont="1" applyAlignment="1">
      <alignment vertical="center" wrapText="1"/>
    </xf>
    <xf numFmtId="1" fontId="3" fillId="0" borderId="0" xfId="0" applyFont="1" applyAlignment="1">
      <alignment horizontal="center"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1" fontId="3" fillId="0" borderId="6" xfId="0" applyFont="1" applyBorder="1" applyAlignment="1">
      <alignment horizontal="center"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1" fontId="0" fillId="0" borderId="0" xfId="0"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1" fontId="3" fillId="0" borderId="0" xfId="0" applyFont="1" applyAlignment="1">
      <alignment horizontal="lef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1" fontId="4" fillId="0" borderId="0" xfId="0" applyFont="1" applyAlignment="1">
      <alignment horizontal="lef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3" xfId="0" applyNumberFormat="1" applyFont="1" applyBorder="1" applyAlignment="1">
      <alignment horizontal="center" vertical="center"/>
    </xf>
    <xf numFmtId="9" fontId="0" fillId="0" borderId="4"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9" fontId="0" fillId="0" borderId="0" xfId="0" applyNumberFormat="1" applyFont="1" applyAlignment="1">
      <alignment horizontal="center" vertical="center"/>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9" fontId="0" fillId="0" borderId="1" xfId="0" applyNumberFormat="1" applyFont="1" applyBorder="1" applyAlignment="1">
      <alignment horizontal="center" vertical="center" wrapText="1"/>
    </xf>
    <xf numFmtId="9" fontId="0" fillId="0" borderId="0" xfId="0" applyNumberFormat="1" applyFont="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9" fontId="0" fillId="0" borderId="0" xfId="0" applyNumberFormat="1" applyFont="1" applyAlignment="1">
      <alignment horizontal="right" vertical="center" wrapText="1"/>
    </xf>
    <xf numFmtId="1" fontId="3" fillId="0" borderId="0" xfId="0" applyNumberFormat="1" applyFont="1" applyAlignment="1">
      <alignment horizontal="right" vertical="center" wrapText="1"/>
    </xf>
    <xf numFmtId="1" fontId="5" fillId="0" borderId="0" xfId="0" applyFont="1"/>
    <xf numFmtId="1" fontId="3" fillId="0" borderId="6"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3813048" cy="621792"/>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85"/>
  <sheetViews>
    <sheetView tabSelected="1" workbookViewId="0">
      <pane ySplit="4" topLeftCell="A5" activePane="bottomLeft" state="frozen"/>
      <selection pane="bottomLeft" activeCell="B6" sqref="B6"/>
    </sheetView>
  </sheetViews>
  <sheetFormatPr baseColWidth="10" defaultColWidth="8.83203125" defaultRowHeight="16" x14ac:dyDescent="0.2"/>
  <cols>
    <col min="1" max="1" width="82.6640625" customWidth="1"/>
  </cols>
  <sheetData>
    <row r="1" spans="1:2" ht="44" x14ac:dyDescent="0.2">
      <c r="A1" s="1" t="s">
        <v>0</v>
      </c>
    </row>
    <row r="2" spans="1:2" ht="40" x14ac:dyDescent="0.2">
      <c r="A2" s="2" t="s">
        <v>1</v>
      </c>
    </row>
    <row r="4" spans="1:2" ht="17" x14ac:dyDescent="0.2">
      <c r="A4" s="3" t="s">
        <v>2</v>
      </c>
    </row>
    <row r="5" spans="1:2" x14ac:dyDescent="0.2">
      <c r="A5" s="22739" t="str">
        <f>HYPERLINK("TOC!A5", "TOC")</f>
        <v>TOC</v>
      </c>
      <c r="B5" t="s">
        <v>433</v>
      </c>
    </row>
    <row r="6" spans="1:2" x14ac:dyDescent="0.2">
      <c r="A6" s="22739" t="str">
        <f>HYPERLINK("NAMEID_20_JB!A5", "NAMEID_20_JB")</f>
        <v>NAMEID_20_JB</v>
      </c>
      <c r="B6" t="s">
        <v>130</v>
      </c>
    </row>
    <row r="7" spans="1:2" x14ac:dyDescent="0.2">
      <c r="A7" s="22739" t="str">
        <f>HYPERLINK("NAMEID_20_BS!A5", "NAMEID_20_BS")</f>
        <v>NAMEID_20_BS</v>
      </c>
      <c r="B7" t="s">
        <v>139</v>
      </c>
    </row>
    <row r="8" spans="1:2" x14ac:dyDescent="0.2">
      <c r="A8" s="22739" t="str">
        <f>HYPERLINK("NAMEID_20_KH!A5", "NAMEID_20_KH")</f>
        <v>NAMEID_20_KH</v>
      </c>
      <c r="B8" t="s">
        <v>142</v>
      </c>
    </row>
    <row r="9" spans="1:2" x14ac:dyDescent="0.2">
      <c r="A9" s="22739" t="str">
        <f>HYPERLINK("NAMEID_20_BO!A5", "NAMEID_20_BO")</f>
        <v>NAMEID_20_BO</v>
      </c>
      <c r="B9" t="s">
        <v>145</v>
      </c>
    </row>
    <row r="10" spans="1:2" x14ac:dyDescent="0.2">
      <c r="A10" s="22739" t="str">
        <f>HYPERLINK("NAMEID_20_CB!A5", "NAMEID_20_CB")</f>
        <v>NAMEID_20_CB</v>
      </c>
      <c r="B10" t="s">
        <v>148</v>
      </c>
    </row>
    <row r="11" spans="1:2" x14ac:dyDescent="0.2">
      <c r="A11" s="22739" t="str">
        <f>HYPERLINK("NAMEID_20_AK!A5", "NAMEID_20_AK")</f>
        <v>NAMEID_20_AK</v>
      </c>
      <c r="B11" t="s">
        <v>151</v>
      </c>
    </row>
    <row r="12" spans="1:2" x14ac:dyDescent="0.2">
      <c r="A12" s="22739" t="str">
        <f>HYPERLINK("NAMEID_20_EW!A5", "NAMEID_20_EW")</f>
        <v>NAMEID_20_EW</v>
      </c>
      <c r="B12" t="s">
        <v>154</v>
      </c>
    </row>
    <row r="13" spans="1:2" x14ac:dyDescent="0.2">
      <c r="A13" s="22739" t="str">
        <f>HYPERLINK("NAMEID_20_JH!A5", "NAMEID_20_JH")</f>
        <v>NAMEID_20_JH</v>
      </c>
      <c r="B13" t="s">
        <v>157</v>
      </c>
    </row>
    <row r="14" spans="1:2" x14ac:dyDescent="0.2">
      <c r="A14" s="22739" t="str">
        <f>HYPERLINK("NAMEID_20_KG!A5", "NAMEID_20_KG")</f>
        <v>NAMEID_20_KG</v>
      </c>
      <c r="B14" t="s">
        <v>160</v>
      </c>
    </row>
    <row r="15" spans="1:2" x14ac:dyDescent="0.2">
      <c r="A15" s="22739" t="str">
        <f>HYPERLINK("NAMEID_20_JD!A5", "NAMEID_20_JD")</f>
        <v>NAMEID_20_JD</v>
      </c>
      <c r="B15" t="s">
        <v>163</v>
      </c>
    </row>
    <row r="16" spans="1:2" x14ac:dyDescent="0.2">
      <c r="A16" s="22739" t="str">
        <f>HYPERLINK("NAMEID_20_JC!A5", "NAMEID_20_JC")</f>
        <v>NAMEID_20_JC</v>
      </c>
      <c r="B16" t="s">
        <v>166</v>
      </c>
    </row>
    <row r="17" spans="1:2" x14ac:dyDescent="0.2">
      <c r="A17" s="22739" t="str">
        <f>HYPERLINK("NAMEID_20_BD!A5", "NAMEID_20_BD")</f>
        <v>NAMEID_20_BD</v>
      </c>
      <c r="B17" t="s">
        <v>169</v>
      </c>
    </row>
    <row r="18" spans="1:2" x14ac:dyDescent="0.2">
      <c r="A18" s="22739" t="str">
        <f>HYPERLINK("NAMEID_20_TG!A5", "NAMEID_20_TG")</f>
        <v>NAMEID_20_TG</v>
      </c>
      <c r="B18" t="s">
        <v>172</v>
      </c>
    </row>
    <row r="19" spans="1:2" x14ac:dyDescent="0.2">
      <c r="A19" s="22739" t="str">
        <f>HYPERLINK("NAMEID_20_PB!A5", "NAMEID_20_PB")</f>
        <v>NAMEID_20_PB</v>
      </c>
      <c r="B19" t="s">
        <v>175</v>
      </c>
    </row>
    <row r="20" spans="1:2" x14ac:dyDescent="0.2">
      <c r="A20" s="22739" t="str">
        <f>HYPERLINK("NAMEID_20_JI!A5", "NAMEID_20_JI")</f>
        <v>NAMEID_20_JI</v>
      </c>
      <c r="B20" t="s">
        <v>178</v>
      </c>
    </row>
    <row r="21" spans="1:2" x14ac:dyDescent="0.2">
      <c r="A21" s="22739" t="str">
        <f>HYPERLINK("NAMEID_20_TR!A5", "NAMEID_20_TR")</f>
        <v>NAMEID_20_TR</v>
      </c>
      <c r="B21" t="s">
        <v>181</v>
      </c>
    </row>
    <row r="22" spans="1:2" x14ac:dyDescent="0.2">
      <c r="A22" s="22739" t="str">
        <f>HYPERLINK("NAMEID_20_SM!A5", "NAMEID_20_SM")</f>
        <v>NAMEID_20_SM</v>
      </c>
      <c r="B22" t="s">
        <v>184</v>
      </c>
    </row>
    <row r="23" spans="1:2" x14ac:dyDescent="0.2">
      <c r="A23" s="22739" t="str">
        <f>HYPERLINK("NAMEID_20_ES!A5", "NAMEID_20_ES")</f>
        <v>NAMEID_20_ES</v>
      </c>
      <c r="B23" t="s">
        <v>187</v>
      </c>
    </row>
    <row r="24" spans="1:2" x14ac:dyDescent="0.2">
      <c r="A24" s="22739" t="str">
        <f>HYPERLINK("NAMEID_20_AY!A5", "NAMEID_20_AY")</f>
        <v>NAMEID_20_AY</v>
      </c>
      <c r="B24" t="s">
        <v>190</v>
      </c>
    </row>
    <row r="25" spans="1:2" x14ac:dyDescent="0.2">
      <c r="A25" s="22739" t="str">
        <f>HYPERLINK("NAMEID_20_MW!A5", "NAMEID_20_MW")</f>
        <v>NAMEID_20_MW</v>
      </c>
      <c r="B25" t="s">
        <v>193</v>
      </c>
    </row>
    <row r="26" spans="1:2" x14ac:dyDescent="0.2">
      <c r="A26" s="22739" t="str">
        <f>HYPERLINK("NAMEID_20_MG!A5", "NAMEID_20_MG")</f>
        <v>NAMEID_20_MG</v>
      </c>
      <c r="B26" t="s">
        <v>196</v>
      </c>
    </row>
    <row r="27" spans="1:2" x14ac:dyDescent="0.2">
      <c r="A27" s="22739" t="str">
        <f>HYPERLINK("NAMEID_20_SB!A5", "NAMEID_20_SB")</f>
        <v>NAMEID_20_SB</v>
      </c>
      <c r="B27" t="s">
        <v>199</v>
      </c>
    </row>
    <row r="28" spans="1:2" x14ac:dyDescent="0.2">
      <c r="A28" s="22739" t="str">
        <f>HYPERLINK("NAMEID_20_MB!A5", "NAMEID_20_MB")</f>
        <v>NAMEID_20_MB</v>
      </c>
      <c r="B28" t="s">
        <v>202</v>
      </c>
    </row>
    <row r="29" spans="1:2" x14ac:dyDescent="0.2">
      <c r="A29" s="22739" t="str">
        <f>HYPERLINK("NAMEID_20_WM!A5", "NAMEID_20_WM")</f>
        <v>NAMEID_20_WM</v>
      </c>
      <c r="B29" t="s">
        <v>205</v>
      </c>
    </row>
    <row r="30" spans="1:2" x14ac:dyDescent="0.2">
      <c r="A30" s="22739" t="str">
        <f>HYPERLINK("NAMEID_20_MN!A5", "NAMEID_20_MN")</f>
        <v>NAMEID_20_MN</v>
      </c>
      <c r="B30" t="s">
        <v>208</v>
      </c>
    </row>
    <row r="31" spans="1:2" x14ac:dyDescent="0.2">
      <c r="A31" s="22739" t="str">
        <f>HYPERLINK("NAMEID_20_JS!A5", "NAMEID_20_JS")</f>
        <v>NAMEID_20_JS</v>
      </c>
      <c r="B31" t="s">
        <v>211</v>
      </c>
    </row>
    <row r="32" spans="1:2" x14ac:dyDescent="0.2">
      <c r="A32" s="22739" t="str">
        <f>HYPERLINK("CONSIDERING20!A5", "CONSIDERING20")</f>
        <v>CONSIDERING20</v>
      </c>
      <c r="B32" t="s">
        <v>214</v>
      </c>
    </row>
    <row r="33" spans="1:2" x14ac:dyDescent="0.2">
      <c r="A33" s="22739" t="str">
        <f>HYPERLINK("NOTCONSIDERING20!A5", "NOTCONSIDERING20")</f>
        <v>NOTCONSIDERING20</v>
      </c>
      <c r="B33" t="s">
        <v>242</v>
      </c>
    </row>
    <row r="34" spans="1:2" x14ac:dyDescent="0.2">
      <c r="A34" s="22739" t="str">
        <f>HYPERLINK("DEMPRIM20_horserace!A5", "DEMPRIM20_horserace")</f>
        <v>DEMPRIM20_horserace</v>
      </c>
      <c r="B34" t="s">
        <v>244</v>
      </c>
    </row>
    <row r="35" spans="1:2" x14ac:dyDescent="0.2">
      <c r="A35" s="22739" t="str">
        <f>HYPERLINK("FUNDS!A5", "FUNDS")</f>
        <v>FUNDS</v>
      </c>
      <c r="B35" t="s">
        <v>246</v>
      </c>
    </row>
    <row r="36" spans="1:2" x14ac:dyDescent="0.2">
      <c r="A36" s="22739" t="str">
        <f>HYPERLINK("DEMVIEWS!A5", "DEMVIEWS")</f>
        <v>DEMVIEWS</v>
      </c>
      <c r="B36" t="s">
        <v>250</v>
      </c>
    </row>
    <row r="37" spans="1:2" x14ac:dyDescent="0.2">
      <c r="A37" s="22739" t="str">
        <f>HYPERLINK("DEMVIEWS_base!A5", "DEMVIEWS_base")</f>
        <v>DEMVIEWS_base</v>
      </c>
      <c r="B37" t="s">
        <v>256</v>
      </c>
    </row>
    <row r="38" spans="1:2" x14ac:dyDescent="0.2">
      <c r="A38" s="22739" t="str">
        <f>HYPERLINK("DEMVIEWS_inds!A5", "DEMVIEWS_inds")</f>
        <v>DEMVIEWS_inds</v>
      </c>
      <c r="B38" t="s">
        <v>258</v>
      </c>
    </row>
    <row r="39" spans="1:2" x14ac:dyDescent="0.2">
      <c r="A39" s="22739" t="str">
        <f>HYPERLINK("DEMNESS!A5", "DEMNESS")</f>
        <v>DEMNESS</v>
      </c>
      <c r="B39" t="s">
        <v>260</v>
      </c>
    </row>
    <row r="40" spans="1:2" x14ac:dyDescent="0.2">
      <c r="A40" s="22739" t="str">
        <f>HYPERLINK("electa_which!A5", "electa_which")</f>
        <v>electa_which</v>
      </c>
      <c r="B40" t="s">
        <v>274</v>
      </c>
    </row>
    <row r="41" spans="1:2" x14ac:dyDescent="0.2">
      <c r="A41" s="22739" t="str">
        <f>HYPERLINK("DEMPRIM20_debate!A5", "DEMPRIM20_debate")</f>
        <v>DEMPRIM20_debate</v>
      </c>
      <c r="B41" t="s">
        <v>278</v>
      </c>
    </row>
    <row r="42" spans="1:2" x14ac:dyDescent="0.2">
      <c r="A42" s="22739" t="str">
        <f>HYPERLINK("attribute_order!A5", "attribute_order")</f>
        <v>attribute_order</v>
      </c>
      <c r="B42" t="s">
        <v>285</v>
      </c>
    </row>
    <row r="43" spans="1:2" x14ac:dyDescent="0.2">
      <c r="A43" s="22739" t="str">
        <f>HYPERLINK("beat_trump01!A5", "beat_trump01")</f>
        <v>beat_trump01</v>
      </c>
      <c r="B43" t="s">
        <v>291</v>
      </c>
    </row>
    <row r="44" spans="1:2" x14ac:dyDescent="0.2">
      <c r="A44" s="22739" t="str">
        <f>HYPERLINK("beat_trump02!A5", "beat_trump02")</f>
        <v>beat_trump02</v>
      </c>
      <c r="B44" t="s">
        <v>291</v>
      </c>
    </row>
    <row r="45" spans="1:2" x14ac:dyDescent="0.2">
      <c r="A45" s="22739" t="str">
        <f>HYPERLINK("beat_trump03!A5", "beat_trump03")</f>
        <v>beat_trump03</v>
      </c>
      <c r="B45" t="s">
        <v>291</v>
      </c>
    </row>
    <row r="46" spans="1:2" x14ac:dyDescent="0.2">
      <c r="A46" s="22739" t="str">
        <f>HYPERLINK("beat_trump04!A5", "beat_trump04")</f>
        <v>beat_trump04</v>
      </c>
      <c r="B46" t="s">
        <v>291</v>
      </c>
    </row>
    <row r="47" spans="1:2" x14ac:dyDescent="0.2">
      <c r="A47" s="22739" t="str">
        <f>HYPERLINK("beat_trump05!A5", "beat_trump05")</f>
        <v>beat_trump05</v>
      </c>
      <c r="B47" t="s">
        <v>291</v>
      </c>
    </row>
    <row r="48" spans="1:2" x14ac:dyDescent="0.2">
      <c r="A48" s="22739" t="str">
        <f>HYPERLINK("GREENJOB!A5", "GREENJOB")</f>
        <v>GREENJOB</v>
      </c>
      <c r="B48" t="s">
        <v>301</v>
      </c>
    </row>
    <row r="49" spans="1:2" x14ac:dyDescent="0.2">
      <c r="A49" s="22739" t="str">
        <f>HYPERLINK("CLEAN!A5", "CLEAN")</f>
        <v>CLEAN</v>
      </c>
      <c r="B49" t="s">
        <v>308</v>
      </c>
    </row>
    <row r="50" spans="1:2" x14ac:dyDescent="0.2">
      <c r="A50" s="22739" t="str">
        <f>HYPERLINK("PROCESS!A5", "PROCESS")</f>
        <v>PROCESS</v>
      </c>
      <c r="B50" t="s">
        <v>310</v>
      </c>
    </row>
    <row r="51" spans="1:2" x14ac:dyDescent="0.2">
      <c r="A51" s="22739" t="str">
        <f>HYPERLINK("INEQUALITY!A5", "INEQUALITY")</f>
        <v>INEQUALITY</v>
      </c>
      <c r="B51" t="s">
        <v>317</v>
      </c>
    </row>
    <row r="52" spans="1:2" x14ac:dyDescent="0.2">
      <c r="A52" s="22739" t="str">
        <f>HYPERLINK("DETAILS!A5", "DETAILS")</f>
        <v>DETAILS</v>
      </c>
      <c r="B52" t="s">
        <v>319</v>
      </c>
    </row>
    <row r="53" spans="1:2" x14ac:dyDescent="0.2">
      <c r="A53" s="22739" t="str">
        <f>HYPERLINK("SOCIETY!A5", "SOCIETY")</f>
        <v>SOCIETY</v>
      </c>
      <c r="B53" t="s">
        <v>321</v>
      </c>
    </row>
    <row r="54" spans="1:2" x14ac:dyDescent="0.2">
      <c r="A54" s="22739" t="str">
        <f>HYPERLINK("ALLEGIANCE!A5", "ALLEGIANCE")</f>
        <v>ALLEGIANCE</v>
      </c>
      <c r="B54" t="s">
        <v>323</v>
      </c>
    </row>
    <row r="55" spans="1:2" x14ac:dyDescent="0.2">
      <c r="A55" s="22739" t="str">
        <f>HYPERLINK("CLASS!A5", "CLASS")</f>
        <v>CLASS</v>
      </c>
      <c r="B55" t="s">
        <v>325</v>
      </c>
    </row>
    <row r="56" spans="1:2" x14ac:dyDescent="0.2">
      <c r="A56" s="22739" t="str">
        <f>HYPERLINK("CORRECTNESS!A5", "CORRECTNESS")</f>
        <v>CORRECTNESS</v>
      </c>
      <c r="B56" t="s">
        <v>327</v>
      </c>
    </row>
    <row r="57" spans="1:2" x14ac:dyDescent="0.2">
      <c r="A57" s="22739" t="str">
        <f>HYPERLINK("DESERVE_POOR!A5", "DESERVE_POOR")</f>
        <v>DESERVE_POOR</v>
      </c>
      <c r="B57" t="s">
        <v>333</v>
      </c>
    </row>
    <row r="58" spans="1:2" x14ac:dyDescent="0.2">
      <c r="A58" s="22739" t="str">
        <f>HYPERLINK("DESERVE_RICH!A5", "DESERVE_RICH")</f>
        <v>DESERVE_RICH</v>
      </c>
      <c r="B58" t="s">
        <v>344</v>
      </c>
    </row>
    <row r="59" spans="1:2" x14ac:dyDescent="0.2">
      <c r="A59" s="22739" t="str">
        <f>HYPERLINK("SOCIAL_DOMINANCE_GROUPS!A5", "SOCIAL_DOMINANCE_GROUPS")</f>
        <v>SOCIAL_DOMINANCE_GROUPS</v>
      </c>
      <c r="B59" t="s">
        <v>347</v>
      </c>
    </row>
    <row r="60" spans="1:2" x14ac:dyDescent="0.2">
      <c r="A60" s="22739" t="str">
        <f>HYPERLINK("SOCIAL_DOMINANCE_EQUAL!A5", "SOCIAL_DOMINANCE_EQUAL")</f>
        <v>SOCIAL_DOMINANCE_EQUAL</v>
      </c>
      <c r="B60" t="s">
        <v>359</v>
      </c>
    </row>
    <row r="61" spans="1:2" x14ac:dyDescent="0.2">
      <c r="A61" s="22739" t="str">
        <f>HYPERLINK("SOCIAL_DOMINANCE_IDEAL!A5", "SOCIAL_DOMINANCE_IDEAL")</f>
        <v>SOCIAL_DOMINANCE_IDEAL</v>
      </c>
      <c r="B61" t="s">
        <v>361</v>
      </c>
    </row>
    <row r="62" spans="1:2" x14ac:dyDescent="0.2">
      <c r="A62" s="22739" t="str">
        <f>HYPERLINK("SOCIAL_DOMINANCE_INFERIOR!A5", "SOCIAL_DOMINANCE_INFERIOR")</f>
        <v>SOCIAL_DOMINANCE_INFERIOR</v>
      </c>
      <c r="B62" t="s">
        <v>363</v>
      </c>
    </row>
    <row r="63" spans="1:2" x14ac:dyDescent="0.2">
      <c r="A63" s="22739" t="str">
        <f>HYPERLINK("BELIEVE!A5", "BELIEVE")</f>
        <v>BELIEVE</v>
      </c>
      <c r="B63" t="s">
        <v>365</v>
      </c>
    </row>
    <row r="64" spans="1:2" x14ac:dyDescent="0.2">
      <c r="A64" s="22739" t="str">
        <f>HYPERLINK("WORK!A5", "WORK")</f>
        <v>WORK</v>
      </c>
      <c r="B64" t="s">
        <v>369</v>
      </c>
    </row>
    <row r="65" spans="1:2" x14ac:dyDescent="0.2">
      <c r="A65" s="22739" t="str">
        <f>HYPERLINK("DEMIDENT!A5", "DEMIDENT")</f>
        <v>DEMIDENT</v>
      </c>
      <c r="B65" t="s">
        <v>374</v>
      </c>
    </row>
    <row r="66" spans="1:2" x14ac:dyDescent="0.2">
      <c r="A66" s="22739" t="str">
        <f>HYPERLINK("LABELS!A5", "LABELS")</f>
        <v>LABELS</v>
      </c>
      <c r="B66" t="s">
        <v>380</v>
      </c>
    </row>
    <row r="67" spans="1:2" x14ac:dyDescent="0.2">
      <c r="A67" s="22739" t="str">
        <f>HYPERLINK("GENIDENT!A5", "GENIDENT")</f>
        <v>GENIDENT</v>
      </c>
      <c r="B67" t="s">
        <v>384</v>
      </c>
    </row>
    <row r="68" spans="1:2" x14ac:dyDescent="0.2">
      <c r="A68" s="22739" t="str">
        <f>HYPERLINK("RACEIDENT!A5", "RACEIDENT")</f>
        <v>RACEIDENT</v>
      </c>
      <c r="B68" t="s">
        <v>386</v>
      </c>
    </row>
    <row r="69" spans="1:2" x14ac:dyDescent="0.2">
      <c r="A69" s="22739" t="str">
        <f>HYPERLINK("LINKFATE!A5", "LINKFATE")</f>
        <v>LINKFATE</v>
      </c>
      <c r="B69" t="s">
        <v>388</v>
      </c>
    </row>
    <row r="70" spans="1:2" x14ac:dyDescent="0.2">
      <c r="A70" s="22739" t="str">
        <f>HYPERLINK("AMNESTY!A5", "AMNESTY")</f>
        <v>AMNESTY</v>
      </c>
      <c r="B70" t="s">
        <v>394</v>
      </c>
    </row>
    <row r="71" spans="1:2" x14ac:dyDescent="0.2">
      <c r="A71" s="22739" t="str">
        <f>HYPERLINK("BORDER!A5", "BORDER")</f>
        <v>BORDER</v>
      </c>
      <c r="B71" t="s">
        <v>396</v>
      </c>
    </row>
    <row r="72" spans="1:2" x14ac:dyDescent="0.2">
      <c r="A72" s="22739" t="str">
        <f>HYPERLINK("DEPORT!A5", "DEPORT")</f>
        <v>DEPORT</v>
      </c>
      <c r="B72" t="s">
        <v>398</v>
      </c>
    </row>
    <row r="73" spans="1:2" x14ac:dyDescent="0.2">
      <c r="A73" s="22739" t="str">
        <f>HYPERLINK("REMARKS!A5", "REMARKS")</f>
        <v>REMARKS</v>
      </c>
      <c r="B73" t="s">
        <v>400</v>
      </c>
    </row>
    <row r="74" spans="1:2" x14ac:dyDescent="0.2">
      <c r="A74" s="22739" t="str">
        <f>HYPERLINK("OFFEND!A5", "OFFEND")</f>
        <v>OFFEND</v>
      </c>
      <c r="B74" t="s">
        <v>402</v>
      </c>
    </row>
    <row r="75" spans="1:2" x14ac:dyDescent="0.2">
      <c r="A75" s="22739" t="str">
        <f>HYPERLINK("APPRECIATE!A5", "APPRECIATE")</f>
        <v>APPRECIATE</v>
      </c>
      <c r="B75" t="s">
        <v>404</v>
      </c>
    </row>
    <row r="76" spans="1:2" x14ac:dyDescent="0.2">
      <c r="A76" s="22739" t="str">
        <f>HYPERLINK("CONTROL!A5", "CONTROL")</f>
        <v>CONTROL</v>
      </c>
      <c r="B76" t="s">
        <v>406</v>
      </c>
    </row>
    <row r="77" spans="1:2" x14ac:dyDescent="0.2">
      <c r="A77" s="22739" t="str">
        <f>HYPERLINK("MISCONDUCT!A5", "MISCONDUCT")</f>
        <v>MISCONDUCT</v>
      </c>
      <c r="B77" t="s">
        <v>408</v>
      </c>
    </row>
    <row r="78" spans="1:2" x14ac:dyDescent="0.2">
      <c r="A78" s="22739" t="str">
        <f>HYPERLINK("SEXADVANCE!A5", "SEXADVANCE")</f>
        <v>SEXADVANCE</v>
      </c>
      <c r="B78" t="s">
        <v>410</v>
      </c>
    </row>
    <row r="79" spans="1:2" x14ac:dyDescent="0.2">
      <c r="A79" s="22739" t="str">
        <f>HYPERLINK("SEXHARASS!A5", "SEXHARASS")</f>
        <v>SEXHARASS</v>
      </c>
      <c r="B79" t="s">
        <v>418</v>
      </c>
    </row>
    <row r="80" spans="1:2" x14ac:dyDescent="0.2">
      <c r="A80" s="22739" t="str">
        <f>HYPERLINK("INSTITUTION!A5", "INSTITUTION")</f>
        <v>INSTITUTION</v>
      </c>
      <c r="B80" t="s">
        <v>420</v>
      </c>
    </row>
    <row r="81" spans="1:2" x14ac:dyDescent="0.2">
      <c r="A81" s="22739" t="str">
        <f>HYPERLINK("SYSTEM!A5", "SYSTEM")</f>
        <v>SYSTEM</v>
      </c>
      <c r="B81" t="s">
        <v>423</v>
      </c>
    </row>
    <row r="82" spans="1:2" x14ac:dyDescent="0.2">
      <c r="A82" s="22739" t="str">
        <f>HYPERLINK("EMPATHY!A5", "EMPATHY")</f>
        <v>EMPATHY</v>
      </c>
      <c r="B82" t="s">
        <v>425</v>
      </c>
    </row>
    <row r="83" spans="1:2" x14ac:dyDescent="0.2">
      <c r="A83" s="22739" t="str">
        <f>HYPERLINK("FEAR!A5", "FEAR")</f>
        <v>FEAR</v>
      </c>
      <c r="B83" t="s">
        <v>427</v>
      </c>
    </row>
    <row r="84" spans="1:2" x14ac:dyDescent="0.2">
      <c r="A84" s="22739" t="str">
        <f>HYPERLINK("GENERATIONS!A5", "GENERATIONS")</f>
        <v>GENERATIONS</v>
      </c>
      <c r="B84" t="s">
        <v>429</v>
      </c>
    </row>
    <row r="85" spans="1:2" x14ac:dyDescent="0.2">
      <c r="A85" s="22739" t="str">
        <f>HYPERLINK("FAVORS!A5", "FAVORS")</f>
        <v>FAVORS</v>
      </c>
      <c r="B85" t="s">
        <v>431</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161</v>
      </c>
    </row>
    <row r="8" spans="1:127" ht="17" x14ac:dyDescent="0.2">
      <c r="A8" s="259" t="s">
        <v>162</v>
      </c>
    </row>
    <row r="9" spans="1:127" ht="51" x14ac:dyDescent="0.2">
      <c r="A9" s="270" t="s">
        <v>133</v>
      </c>
    </row>
    <row r="10" spans="1:127" ht="17" x14ac:dyDescent="0.2">
      <c r="A10" s="2562" t="s">
        <v>134</v>
      </c>
      <c r="B10" s="2379">
        <v>0.21364323233683899</v>
      </c>
      <c r="C10" s="2280">
        <v>0.26345826204491202</v>
      </c>
      <c r="D10" s="2281">
        <v>0.171430693075204</v>
      </c>
      <c r="E10" s="2282">
        <v>0.19874730192116599</v>
      </c>
      <c r="F10" s="2283">
        <v>0.193967407139988</v>
      </c>
      <c r="G10" s="2284">
        <v>0.223497563616676</v>
      </c>
      <c r="H10" s="2285">
        <v>0.19859949031470001</v>
      </c>
      <c r="I10" s="2286">
        <v>0.25569533189618399</v>
      </c>
      <c r="J10" s="2382"/>
      <c r="K10" s="2287">
        <v>0.19927314000266699</v>
      </c>
      <c r="L10" s="2288">
        <v>0.19360057849370399</v>
      </c>
      <c r="M10" s="2289">
        <v>0.17171151332167001</v>
      </c>
      <c r="N10" s="2290">
        <v>0.25036174842122</v>
      </c>
      <c r="O10" s="2291">
        <v>0.23607418589450199</v>
      </c>
      <c r="P10" s="2292">
        <v>0.20286877396005201</v>
      </c>
      <c r="Q10" s="2293">
        <v>0.18540188102482899</v>
      </c>
      <c r="R10" s="2294">
        <v>0.25036174842122</v>
      </c>
      <c r="S10" s="2295">
        <v>0.23607418589450199</v>
      </c>
      <c r="T10" s="2296">
        <v>0.192727712216304</v>
      </c>
      <c r="U10" s="2297">
        <v>0.244702853787334</v>
      </c>
      <c r="V10" s="2298">
        <v>0.22829743746983799</v>
      </c>
      <c r="W10" s="2299">
        <v>0.19323825998230301</v>
      </c>
      <c r="X10" s="2300">
        <v>0.153814883456663</v>
      </c>
      <c r="Y10" s="2384"/>
      <c r="Z10" s="2386"/>
      <c r="AA10" s="2388"/>
      <c r="AB10" s="2390"/>
      <c r="AC10" s="2392"/>
      <c r="AD10" s="2301">
        <v>0.22829743746983799</v>
      </c>
      <c r="AE10" s="2302">
        <v>0.19323825998230301</v>
      </c>
      <c r="AF10" s="2303">
        <v>0.153814883456663</v>
      </c>
      <c r="AG10" s="2304">
        <v>0.25073577277431403</v>
      </c>
      <c r="AH10" s="2305">
        <v>0.22996148039043099</v>
      </c>
      <c r="AI10" s="2306">
        <v>0.19323825998230301</v>
      </c>
      <c r="AJ10" s="2307">
        <v>0.153814883456663</v>
      </c>
      <c r="AK10" s="2308">
        <v>0.22829743746983799</v>
      </c>
      <c r="AL10" s="2309">
        <v>0.189762075771884</v>
      </c>
      <c r="AM10" s="2310">
        <v>0.16573186143778701</v>
      </c>
      <c r="AN10" s="2311">
        <v>0.220006717400519</v>
      </c>
      <c r="AO10" s="2312">
        <v>0.209943749211284</v>
      </c>
      <c r="AP10" s="2394"/>
      <c r="AQ10" s="2313">
        <v>0.22601025850975501</v>
      </c>
      <c r="AR10" s="2314">
        <v>0.12803053065747799</v>
      </c>
      <c r="AS10" s="2396"/>
      <c r="AT10" s="2315">
        <v>0.24393489656697201</v>
      </c>
      <c r="AU10" s="2316">
        <v>0.118029721758178</v>
      </c>
      <c r="AV10" s="2317">
        <v>0.186920220290446</v>
      </c>
      <c r="AW10" s="2318">
        <v>0.30856692692740301</v>
      </c>
      <c r="AX10" s="2398"/>
      <c r="AY10" s="2400"/>
      <c r="AZ10" s="2402"/>
      <c r="BA10" s="2404"/>
      <c r="BB10" s="2319">
        <v>0.209943749211284</v>
      </c>
      <c r="BC10" s="2406"/>
      <c r="BD10" s="2320">
        <v>0.214336211812371</v>
      </c>
      <c r="BE10" s="2321">
        <v>0.27647690776041001</v>
      </c>
      <c r="BF10" s="2322">
        <v>0.212149491239319</v>
      </c>
      <c r="BG10" s="2323">
        <v>0.156431175724494</v>
      </c>
      <c r="BH10" s="2324">
        <v>0.19112732662138901</v>
      </c>
      <c r="BI10" s="2325">
        <v>0.26183392179167098</v>
      </c>
      <c r="BJ10" s="2326">
        <v>0.169275487356464</v>
      </c>
      <c r="BK10" s="2327">
        <v>0.243073301788162</v>
      </c>
      <c r="BL10" s="2328">
        <v>0.15780602147293801</v>
      </c>
      <c r="BM10" s="2329">
        <v>0.21764296572722699</v>
      </c>
      <c r="BN10" s="2330">
        <v>0.456295659506611</v>
      </c>
      <c r="BO10" s="2331">
        <v>0.34557691429423298</v>
      </c>
      <c r="BP10" s="2332">
        <v>0.29445313561401298</v>
      </c>
      <c r="BQ10" s="2333">
        <v>0.38178105576393001</v>
      </c>
      <c r="BR10" s="2334">
        <v>0.305731370388927</v>
      </c>
      <c r="BS10" s="2335">
        <v>0.33903219169113902</v>
      </c>
      <c r="BT10" s="2336">
        <v>0.221179000920287</v>
      </c>
      <c r="BU10" s="2337">
        <v>0.11062140313009799</v>
      </c>
      <c r="BV10" s="2338">
        <v>0.28382707357647302</v>
      </c>
      <c r="BW10" s="2339">
        <v>0.12177483380031801</v>
      </c>
      <c r="BX10" s="2340">
        <v>6.5303153959561905E-2</v>
      </c>
      <c r="BY10" s="2341">
        <v>8.1882128478459895E-2</v>
      </c>
      <c r="BZ10" s="2408"/>
      <c r="CA10" s="2342">
        <v>0.266236143163465</v>
      </c>
      <c r="CB10" s="2343">
        <v>0.28126778055367002</v>
      </c>
      <c r="CC10" s="2344">
        <v>0.154423110109531</v>
      </c>
      <c r="CD10" s="2345">
        <v>0.35383500231979997</v>
      </c>
      <c r="CE10" s="2346">
        <v>0.194276660184309</v>
      </c>
      <c r="CF10" s="2347">
        <v>0.25849875843819398</v>
      </c>
      <c r="CG10" s="2348">
        <v>0.23815058000545999</v>
      </c>
      <c r="CH10" s="2349">
        <v>0.20905196581565999</v>
      </c>
      <c r="CI10" s="2350">
        <v>0.211546879398332</v>
      </c>
      <c r="CJ10" s="2351">
        <v>0.15656716154150399</v>
      </c>
      <c r="CK10" s="2410"/>
      <c r="CL10" s="2352">
        <v>0.127287877513622</v>
      </c>
      <c r="CM10" s="2353">
        <v>0.15670720734485699</v>
      </c>
      <c r="CN10" s="2354">
        <v>0.18763305287996301</v>
      </c>
      <c r="CO10" s="2355">
        <v>0.162282853506963</v>
      </c>
      <c r="CP10" s="2356">
        <v>0.20869821459864399</v>
      </c>
      <c r="CQ10" s="2357">
        <v>0.26991361913774697</v>
      </c>
      <c r="CR10" s="2358">
        <v>0.175476599984079</v>
      </c>
      <c r="CS10" s="2359">
        <v>0.24055095233448401</v>
      </c>
      <c r="CT10" s="2360">
        <v>0.24028683947569501</v>
      </c>
      <c r="CU10" s="2361">
        <v>0.23936267567379799</v>
      </c>
      <c r="CV10" s="2362">
        <v>0.29248285445335998</v>
      </c>
      <c r="CW10" s="2363">
        <v>0.19147725998577</v>
      </c>
      <c r="CX10" s="2412"/>
      <c r="CY10" s="2414"/>
      <c r="CZ10" s="2416"/>
      <c r="DA10" s="2418"/>
      <c r="DB10" s="2364">
        <v>0.26064642083013201</v>
      </c>
      <c r="DC10" s="2365">
        <v>0.12740506636416199</v>
      </c>
      <c r="DD10" s="2366">
        <v>0.319808430296603</v>
      </c>
      <c r="DE10" s="2420"/>
      <c r="DF10" s="2422"/>
      <c r="DG10" s="2367">
        <v>0.218704904598573</v>
      </c>
      <c r="DH10" s="2368">
        <v>0.16015103390160099</v>
      </c>
      <c r="DI10" s="2424"/>
      <c r="DJ10" s="2369">
        <v>0.116438205564734</v>
      </c>
      <c r="DK10" s="2370">
        <v>0.223274508524893</v>
      </c>
      <c r="DL10" s="2371">
        <v>6.3606034455401403E-2</v>
      </c>
      <c r="DM10" s="2372">
        <v>0.27962995132206397</v>
      </c>
      <c r="DN10" s="2373">
        <v>0.17996897814613899</v>
      </c>
      <c r="DO10" s="2374">
        <v>0.28610948196901698</v>
      </c>
      <c r="DP10" s="2375">
        <v>0.22163994851248001</v>
      </c>
      <c r="DQ10" s="2426"/>
      <c r="DR10" s="2428"/>
      <c r="DS10" s="2376">
        <v>0.21634197887559301</v>
      </c>
      <c r="DT10" s="2430"/>
      <c r="DU10" s="2432"/>
      <c r="DV10" s="2434"/>
      <c r="DW10" s="2377">
        <v>0.33384929601822599</v>
      </c>
    </row>
    <row r="11" spans="1:127" ht="17" x14ac:dyDescent="0.2">
      <c r="A11" s="2562" t="s">
        <v>135</v>
      </c>
      <c r="B11" s="2380">
        <v>0.34620448118057501</v>
      </c>
      <c r="C11" s="2381">
        <v>0.37964507230844502</v>
      </c>
      <c r="D11" s="2381">
        <v>0.317867405519076</v>
      </c>
      <c r="E11" s="2381">
        <v>0.30999938925475701</v>
      </c>
      <c r="F11" s="2381">
        <v>0.31219883973385099</v>
      </c>
      <c r="G11" s="2381">
        <v>0.32300912261091802</v>
      </c>
      <c r="H11" s="2381">
        <v>0.37885180968278598</v>
      </c>
      <c r="I11" s="2381">
        <v>0.41845599723187898</v>
      </c>
      <c r="J11" s="2383"/>
      <c r="K11" s="2381">
        <v>0.28838454959071402</v>
      </c>
      <c r="L11" s="2381">
        <v>0.33353860174241501</v>
      </c>
      <c r="M11" s="2381">
        <v>0.307332694123997</v>
      </c>
      <c r="N11" s="2381">
        <v>0.36433726627867902</v>
      </c>
      <c r="O11" s="2381">
        <v>0.45510742802991799</v>
      </c>
      <c r="P11" s="2381">
        <v>0.29048887796204098</v>
      </c>
      <c r="Q11" s="2381">
        <v>0.323723001726056</v>
      </c>
      <c r="R11" s="2381">
        <v>0.36433726627867902</v>
      </c>
      <c r="S11" s="2381">
        <v>0.45510742802991799</v>
      </c>
      <c r="T11" s="2381">
        <v>0.30978419867764401</v>
      </c>
      <c r="U11" s="2381">
        <v>0.40028872967844098</v>
      </c>
      <c r="V11" s="2381">
        <v>0.38412377765953898</v>
      </c>
      <c r="W11" s="2381">
        <v>0.24969238004894501</v>
      </c>
      <c r="X11" s="2381">
        <v>0.32636192692198401</v>
      </c>
      <c r="Y11" s="2385"/>
      <c r="Z11" s="2387"/>
      <c r="AA11" s="2389"/>
      <c r="AB11" s="2391"/>
      <c r="AC11" s="2393"/>
      <c r="AD11" s="2381">
        <v>0.38412377765953898</v>
      </c>
      <c r="AE11" s="2381">
        <v>0.24969238004894501</v>
      </c>
      <c r="AF11" s="2381">
        <v>0.32636192692198401</v>
      </c>
      <c r="AG11" s="2381">
        <v>0.35204075004799301</v>
      </c>
      <c r="AH11" s="2381">
        <v>0.38174447749115697</v>
      </c>
      <c r="AI11" s="2381">
        <v>0.24969238004894501</v>
      </c>
      <c r="AJ11" s="2381">
        <v>0.32636192692198401</v>
      </c>
      <c r="AK11" s="2381">
        <v>0.38412377765953898</v>
      </c>
      <c r="AL11" s="2381">
        <v>0.28440947777858999</v>
      </c>
      <c r="AM11" s="2381">
        <v>0.31213592707663701</v>
      </c>
      <c r="AN11" s="2381">
        <v>0.35072939314016699</v>
      </c>
      <c r="AO11" s="2381">
        <v>0.34025179522680099</v>
      </c>
      <c r="AP11" s="2395"/>
      <c r="AQ11" s="2381">
        <v>0.37892410387300901</v>
      </c>
      <c r="AR11" s="2381">
        <v>0.41247214818919298</v>
      </c>
      <c r="AS11" s="2397"/>
      <c r="AT11" s="2381">
        <v>0.35935453483459201</v>
      </c>
      <c r="AU11" s="2381">
        <v>0.28859688301195302</v>
      </c>
      <c r="AV11" s="2381">
        <v>0.42516267485565701</v>
      </c>
      <c r="AW11" s="2381">
        <v>0.283447602204219</v>
      </c>
      <c r="AX11" s="2399"/>
      <c r="AY11" s="2401"/>
      <c r="AZ11" s="2403"/>
      <c r="BA11" s="2405"/>
      <c r="BB11" s="2381">
        <v>0.34025179522680099</v>
      </c>
      <c r="BC11" s="2407"/>
      <c r="BD11" s="2381">
        <v>0.37886633502723599</v>
      </c>
      <c r="BE11" s="2381">
        <v>0.40080105627129298</v>
      </c>
      <c r="BF11" s="2381">
        <v>0.387744826362099</v>
      </c>
      <c r="BG11" s="2381">
        <v>0.30992057170055698</v>
      </c>
      <c r="BH11" s="2381">
        <v>0.17124500725975</v>
      </c>
      <c r="BI11" s="2381">
        <v>0.186928838398014</v>
      </c>
      <c r="BJ11" s="2381">
        <v>0.12685031120971199</v>
      </c>
      <c r="BK11" s="2381">
        <v>0.39402128517280899</v>
      </c>
      <c r="BL11" s="2381">
        <v>0.29032486454907103</v>
      </c>
      <c r="BM11" s="2381">
        <v>0.177126591647424</v>
      </c>
      <c r="BN11" s="2381">
        <v>0.359043473838425</v>
      </c>
      <c r="BO11" s="2381">
        <v>0.38859804164997802</v>
      </c>
      <c r="BP11" s="2381">
        <v>0.45822146902507699</v>
      </c>
      <c r="BQ11" s="2381">
        <v>0.35980136462571199</v>
      </c>
      <c r="BR11" s="2381">
        <v>0.39084506763986698</v>
      </c>
      <c r="BS11" s="2381">
        <v>0.46431295963665398</v>
      </c>
      <c r="BT11" s="2381">
        <v>0.58610625691507501</v>
      </c>
      <c r="BU11" s="2381">
        <v>0.25519079951119</v>
      </c>
      <c r="BV11" s="2381">
        <v>0.42885643242538202</v>
      </c>
      <c r="BW11" s="2381">
        <v>0.31002921110265602</v>
      </c>
      <c r="BX11" s="2381">
        <v>8.6706902906486902E-2</v>
      </c>
      <c r="BY11" s="2381">
        <v>7.3894029302489603E-2</v>
      </c>
      <c r="BZ11" s="2409"/>
      <c r="CA11" s="2381">
        <v>0.42157207041484102</v>
      </c>
      <c r="CB11" s="2381">
        <v>0.38399569656447202</v>
      </c>
      <c r="CC11" s="2381">
        <v>0.44078072499517801</v>
      </c>
      <c r="CD11" s="2381">
        <v>0.303620156448972</v>
      </c>
      <c r="CE11" s="2381">
        <v>0.33892277835969198</v>
      </c>
      <c r="CF11" s="2381">
        <v>0.12755941094531101</v>
      </c>
      <c r="CG11" s="2381">
        <v>0.291773847996534</v>
      </c>
      <c r="CH11" s="2381">
        <v>0.38913783943365998</v>
      </c>
      <c r="CI11" s="2381">
        <v>0.35773682133530199</v>
      </c>
      <c r="CJ11" s="2381">
        <v>0.36033176906328401</v>
      </c>
      <c r="CK11" s="2411"/>
      <c r="CL11" s="2381">
        <v>0.13874109747298799</v>
      </c>
      <c r="CM11" s="2381">
        <v>0.231169296378162</v>
      </c>
      <c r="CN11" s="2381">
        <v>0.24232934467379899</v>
      </c>
      <c r="CO11" s="2381">
        <v>0.34785682880920599</v>
      </c>
      <c r="CP11" s="2381">
        <v>0.33507627874464901</v>
      </c>
      <c r="CQ11" s="2381">
        <v>0.39794829247635199</v>
      </c>
      <c r="CR11" s="2381">
        <v>0.362068840745771</v>
      </c>
      <c r="CS11" s="2381">
        <v>0.41012149250818403</v>
      </c>
      <c r="CT11" s="2381">
        <v>0.44415225526600699</v>
      </c>
      <c r="CU11" s="2381">
        <v>0.44194090489562099</v>
      </c>
      <c r="CV11" s="2381">
        <v>0.30543577330524302</v>
      </c>
      <c r="CW11" s="2381">
        <v>0.41480419878374702</v>
      </c>
      <c r="CX11" s="2413"/>
      <c r="CY11" s="2415"/>
      <c r="CZ11" s="2417"/>
      <c r="DA11" s="2419"/>
      <c r="DB11" s="2381">
        <v>0.38672162490531198</v>
      </c>
      <c r="DC11" s="2381">
        <v>0.28032292664409603</v>
      </c>
      <c r="DD11" s="2381">
        <v>0.227503753003684</v>
      </c>
      <c r="DE11" s="2421"/>
      <c r="DF11" s="2423"/>
      <c r="DG11" s="2381">
        <v>0.360271339272141</v>
      </c>
      <c r="DH11" s="2381">
        <v>0.300758410578855</v>
      </c>
      <c r="DI11" s="2425"/>
      <c r="DJ11" s="2381">
        <v>0.29922541006778403</v>
      </c>
      <c r="DK11" s="2381">
        <v>0.35078826970152999</v>
      </c>
      <c r="DL11" s="2381">
        <v>0.135954392505761</v>
      </c>
      <c r="DM11" s="2381">
        <v>0.370706128043639</v>
      </c>
      <c r="DN11" s="2381">
        <v>0.37612981260210399</v>
      </c>
      <c r="DO11" s="2381">
        <v>0.38152335646715102</v>
      </c>
      <c r="DP11" s="2381">
        <v>0.32858914968312097</v>
      </c>
      <c r="DQ11" s="2427"/>
      <c r="DR11" s="2429"/>
      <c r="DS11" s="2381">
        <v>0.36013135621144399</v>
      </c>
      <c r="DT11" s="2431"/>
      <c r="DU11" s="2433"/>
      <c r="DV11" s="2435"/>
      <c r="DW11" s="2378">
        <v>0.17942209320773</v>
      </c>
    </row>
    <row r="12" spans="1:127" ht="17" x14ac:dyDescent="0.2">
      <c r="A12" s="2562" t="s">
        <v>136</v>
      </c>
      <c r="B12" s="2380">
        <v>0.24481538828610699</v>
      </c>
      <c r="C12" s="2381">
        <v>0.22366795895723901</v>
      </c>
      <c r="D12" s="2381">
        <v>0.26273541555616697</v>
      </c>
      <c r="E12" s="2381">
        <v>0.16502410954088301</v>
      </c>
      <c r="F12" s="2381">
        <v>0.32462047329900301</v>
      </c>
      <c r="G12" s="2381">
        <v>0.26727833375055499</v>
      </c>
      <c r="H12" s="2381">
        <v>0.236966609304646</v>
      </c>
      <c r="I12" s="2381">
        <v>0.205240191597963</v>
      </c>
      <c r="J12" s="2383"/>
      <c r="K12" s="2381">
        <v>0.193946085525567</v>
      </c>
      <c r="L12" s="2381">
        <v>0.27187454082887702</v>
      </c>
      <c r="M12" s="2381">
        <v>0.28151363594510398</v>
      </c>
      <c r="N12" s="2381">
        <v>0.26262463663004998</v>
      </c>
      <c r="O12" s="2381">
        <v>0.22719430191335799</v>
      </c>
      <c r="P12" s="2381">
        <v>0.196296751581614</v>
      </c>
      <c r="Q12" s="2381">
        <v>0.27548492912598099</v>
      </c>
      <c r="R12" s="2381">
        <v>0.26262463663004998</v>
      </c>
      <c r="S12" s="2381">
        <v>0.22719430191335799</v>
      </c>
      <c r="T12" s="2381">
        <v>0.242272426868022</v>
      </c>
      <c r="U12" s="2381">
        <v>0.24859169499776201</v>
      </c>
      <c r="V12" s="2381">
        <v>0.26850018024817601</v>
      </c>
      <c r="W12" s="2381">
        <v>0.22544468978931301</v>
      </c>
      <c r="X12" s="2381">
        <v>0.177634907536424</v>
      </c>
      <c r="Y12" s="2385"/>
      <c r="Z12" s="2387"/>
      <c r="AA12" s="2389"/>
      <c r="AB12" s="2391"/>
      <c r="AC12" s="2393"/>
      <c r="AD12" s="2381">
        <v>0.26850018024817601</v>
      </c>
      <c r="AE12" s="2381">
        <v>0.22544468978931301</v>
      </c>
      <c r="AF12" s="2381">
        <v>0.177634907536424</v>
      </c>
      <c r="AG12" s="2381">
        <v>0.18017519980254301</v>
      </c>
      <c r="AH12" s="2381">
        <v>0.26194993681756401</v>
      </c>
      <c r="AI12" s="2381">
        <v>0.22544468978931301</v>
      </c>
      <c r="AJ12" s="2381">
        <v>0.177634907536424</v>
      </c>
      <c r="AK12" s="2381">
        <v>0.26850018024817601</v>
      </c>
      <c r="AL12" s="2381">
        <v>0.20621757831135501</v>
      </c>
      <c r="AM12" s="2381">
        <v>0.20039747046471801</v>
      </c>
      <c r="AN12" s="2381">
        <v>0.25071488043822499</v>
      </c>
      <c r="AO12" s="2381">
        <v>0.23688000269519599</v>
      </c>
      <c r="AP12" s="2395"/>
      <c r="AQ12" s="2381">
        <v>0.259512292549129</v>
      </c>
      <c r="AR12" s="2381">
        <v>0.34888222049659101</v>
      </c>
      <c r="AS12" s="2397"/>
      <c r="AT12" s="2381">
        <v>0.224498485101115</v>
      </c>
      <c r="AU12" s="2381">
        <v>0.27036034203605003</v>
      </c>
      <c r="AV12" s="2381">
        <v>0.25650917654798999</v>
      </c>
      <c r="AW12" s="2381">
        <v>0.25141398640405299</v>
      </c>
      <c r="AX12" s="2399"/>
      <c r="AY12" s="2401"/>
      <c r="AZ12" s="2403"/>
      <c r="BA12" s="2405"/>
      <c r="BB12" s="2381">
        <v>0.23688000269519599</v>
      </c>
      <c r="BC12" s="2407"/>
      <c r="BD12" s="2381">
        <v>0.264117096653256</v>
      </c>
      <c r="BE12" s="2381">
        <v>0.235972405670586</v>
      </c>
      <c r="BF12" s="2381">
        <v>0.231115270789639</v>
      </c>
      <c r="BG12" s="2381">
        <v>0.28390550748347698</v>
      </c>
      <c r="BH12" s="2381">
        <v>0.27505500213626299</v>
      </c>
      <c r="BI12" s="2381">
        <v>0.15703712458081601</v>
      </c>
      <c r="BJ12" s="2381">
        <v>0.14328588155543201</v>
      </c>
      <c r="BK12" s="2381">
        <v>0.233450217955119</v>
      </c>
      <c r="BL12" s="2381">
        <v>0.26885368529209902</v>
      </c>
      <c r="BM12" s="2381">
        <v>0.230797186556812</v>
      </c>
      <c r="BN12" s="2381">
        <v>0.1533355535905</v>
      </c>
      <c r="BO12" s="2381">
        <v>0.15821605683236101</v>
      </c>
      <c r="BP12" s="2381">
        <v>0.205755215884597</v>
      </c>
      <c r="BQ12" s="2381">
        <v>0.14194541151940199</v>
      </c>
      <c r="BR12" s="2381">
        <v>0.23035468452905</v>
      </c>
      <c r="BS12" s="2381">
        <v>0.18145483168584101</v>
      </c>
      <c r="BT12" s="2381">
        <v>0.133759526000682</v>
      </c>
      <c r="BU12" s="2381">
        <v>0.27843059867695302</v>
      </c>
      <c r="BV12" s="2381">
        <v>0.227638349279395</v>
      </c>
      <c r="BW12" s="2381">
        <v>0.31004995622121401</v>
      </c>
      <c r="BX12" s="2381">
        <v>0.29495050547599</v>
      </c>
      <c r="BY12" s="2381">
        <v>0.11412144615480201</v>
      </c>
      <c r="BZ12" s="2409"/>
      <c r="CA12" s="2381">
        <v>0.201099256385386</v>
      </c>
      <c r="CB12" s="2381">
        <v>0.20999610091411899</v>
      </c>
      <c r="CC12" s="2381">
        <v>0.24084619991676101</v>
      </c>
      <c r="CD12" s="2381">
        <v>0.20660176868848801</v>
      </c>
      <c r="CE12" s="2381">
        <v>0.25939568539733998</v>
      </c>
      <c r="CF12" s="2381">
        <v>0.185812652283495</v>
      </c>
      <c r="CG12" s="2381">
        <v>0.21701617730487199</v>
      </c>
      <c r="CH12" s="2381">
        <v>0.25486664114468399</v>
      </c>
      <c r="CI12" s="2381">
        <v>0.23227299725645101</v>
      </c>
      <c r="CJ12" s="2381">
        <v>0.30002114537230201</v>
      </c>
      <c r="CK12" s="2411"/>
      <c r="CL12" s="2381">
        <v>0.27279135442348801</v>
      </c>
      <c r="CM12" s="2381">
        <v>0.33372295166016502</v>
      </c>
      <c r="CN12" s="2381">
        <v>0.29701201758699203</v>
      </c>
      <c r="CO12" s="2381">
        <v>0.244315598595162</v>
      </c>
      <c r="CP12" s="2381">
        <v>0.230305712168278</v>
      </c>
      <c r="CQ12" s="2381">
        <v>0.173568925359848</v>
      </c>
      <c r="CR12" s="2381">
        <v>0.24907188741554101</v>
      </c>
      <c r="CS12" s="2381">
        <v>0.22940304995431299</v>
      </c>
      <c r="CT12" s="2381">
        <v>0.214457486474537</v>
      </c>
      <c r="CU12" s="2381">
        <v>0.204773570556783</v>
      </c>
      <c r="CV12" s="2381">
        <v>0.335795717722294</v>
      </c>
      <c r="CW12" s="2381">
        <v>0.29700544113120098</v>
      </c>
      <c r="CX12" s="2413"/>
      <c r="CY12" s="2415"/>
      <c r="CZ12" s="2417"/>
      <c r="DA12" s="2419"/>
      <c r="DB12" s="2381">
        <v>0.18674678531977301</v>
      </c>
      <c r="DC12" s="2381">
        <v>0.19528395857334299</v>
      </c>
      <c r="DD12" s="2381">
        <v>0.33212673624453698</v>
      </c>
      <c r="DE12" s="2421"/>
      <c r="DF12" s="2423"/>
      <c r="DG12" s="2381">
        <v>0.23811073600013</v>
      </c>
      <c r="DH12" s="2381">
        <v>0.429889155376937</v>
      </c>
      <c r="DI12" s="2425"/>
      <c r="DJ12" s="2381">
        <v>0.20335655637293401</v>
      </c>
      <c r="DK12" s="2381">
        <v>0.249378060046445</v>
      </c>
      <c r="DL12" s="2381">
        <v>0.13730873607907801</v>
      </c>
      <c r="DM12" s="2381">
        <v>0.159617727948794</v>
      </c>
      <c r="DN12" s="2381">
        <v>0.30339485677806199</v>
      </c>
      <c r="DO12" s="2381">
        <v>0.226099127865932</v>
      </c>
      <c r="DP12" s="2381">
        <v>0.26277015235300599</v>
      </c>
      <c r="DQ12" s="2427"/>
      <c r="DR12" s="2429"/>
      <c r="DS12" s="2381">
        <v>0.238985390281619</v>
      </c>
      <c r="DT12" s="2431"/>
      <c r="DU12" s="2433"/>
      <c r="DV12" s="2435"/>
      <c r="DW12" s="2378">
        <v>0.35926010093430699</v>
      </c>
    </row>
    <row r="13" spans="1:127" ht="17" x14ac:dyDescent="0.2">
      <c r="A13" s="2562" t="s">
        <v>137</v>
      </c>
      <c r="B13" s="2380">
        <v>0.19533689819647901</v>
      </c>
      <c r="C13" s="2381">
        <v>0.13322870668940401</v>
      </c>
      <c r="D13" s="2381">
        <v>0.247966485849553</v>
      </c>
      <c r="E13" s="2381">
        <v>0.32622919928319399</v>
      </c>
      <c r="F13" s="2381">
        <v>0.169213279827158</v>
      </c>
      <c r="G13" s="2381">
        <v>0.186214980021851</v>
      </c>
      <c r="H13" s="2381">
        <v>0.18558209069786799</v>
      </c>
      <c r="I13" s="2381">
        <v>0.120608479273974</v>
      </c>
      <c r="J13" s="2383"/>
      <c r="K13" s="2381">
        <v>0.31839622488105201</v>
      </c>
      <c r="L13" s="2381">
        <v>0.20098627893500401</v>
      </c>
      <c r="M13" s="2381">
        <v>0.23944215660922799</v>
      </c>
      <c r="N13" s="2381">
        <v>0.12267634867005101</v>
      </c>
      <c r="O13" s="2381">
        <v>8.1624084162221403E-2</v>
      </c>
      <c r="P13" s="2381">
        <v>0.31034559649629401</v>
      </c>
      <c r="Q13" s="2381">
        <v>0.21539018812313401</v>
      </c>
      <c r="R13" s="2381">
        <v>0.12267634867005101</v>
      </c>
      <c r="S13" s="2381">
        <v>8.1624084162221403E-2</v>
      </c>
      <c r="T13" s="2381">
        <v>0.25521566223802999</v>
      </c>
      <c r="U13" s="2381">
        <v>0.106416721536464</v>
      </c>
      <c r="V13" s="2381">
        <v>0.119078604622447</v>
      </c>
      <c r="W13" s="2381">
        <v>0.33162467017943797</v>
      </c>
      <c r="X13" s="2381">
        <v>0.34218828208492902</v>
      </c>
      <c r="Y13" s="2385"/>
      <c r="Z13" s="2387"/>
      <c r="AA13" s="2389"/>
      <c r="AB13" s="2391"/>
      <c r="AC13" s="2393"/>
      <c r="AD13" s="2381">
        <v>0.119078604622447</v>
      </c>
      <c r="AE13" s="2381">
        <v>0.33162467017943797</v>
      </c>
      <c r="AF13" s="2381">
        <v>0.34218828208492902</v>
      </c>
      <c r="AG13" s="2381">
        <v>0.21704827737515001</v>
      </c>
      <c r="AH13" s="2381">
        <v>0.126344105300848</v>
      </c>
      <c r="AI13" s="2381">
        <v>0.33162467017943797</v>
      </c>
      <c r="AJ13" s="2381">
        <v>0.34218828208492902</v>
      </c>
      <c r="AK13" s="2381">
        <v>0.119078604622447</v>
      </c>
      <c r="AL13" s="2381">
        <v>0.31961086813817102</v>
      </c>
      <c r="AM13" s="2381">
        <v>0.32173474102085903</v>
      </c>
      <c r="AN13" s="2381">
        <v>0.178549009021089</v>
      </c>
      <c r="AO13" s="2381">
        <v>0.21292445286671899</v>
      </c>
      <c r="AP13" s="2395"/>
      <c r="AQ13" s="2381">
        <v>0.13555334506810801</v>
      </c>
      <c r="AR13" s="2381">
        <v>0.11061510065673701</v>
      </c>
      <c r="AS13" s="2397"/>
      <c r="AT13" s="2381">
        <v>0.17221208349732101</v>
      </c>
      <c r="AU13" s="2381">
        <v>0.32301305319381801</v>
      </c>
      <c r="AV13" s="2381">
        <v>0.131407928305907</v>
      </c>
      <c r="AW13" s="2381">
        <v>0.15657148446432401</v>
      </c>
      <c r="AX13" s="2399"/>
      <c r="AY13" s="2401"/>
      <c r="AZ13" s="2403"/>
      <c r="BA13" s="2405"/>
      <c r="BB13" s="2381">
        <v>0.21292445286671899</v>
      </c>
      <c r="BC13" s="2407"/>
      <c r="BD13" s="2381">
        <v>0.14268035650713701</v>
      </c>
      <c r="BE13" s="2381">
        <v>8.6749630297710906E-2</v>
      </c>
      <c r="BF13" s="2381">
        <v>0.16899041160894401</v>
      </c>
      <c r="BG13" s="2381">
        <v>0.24974274509147301</v>
      </c>
      <c r="BH13" s="2381">
        <v>0.36257266398259802</v>
      </c>
      <c r="BI13" s="2381">
        <v>0.39420011522949899</v>
      </c>
      <c r="BJ13" s="2381">
        <v>0.56058831987839197</v>
      </c>
      <c r="BK13" s="2381">
        <v>0.12945519508391001</v>
      </c>
      <c r="BL13" s="2381">
        <v>0.28301542868589102</v>
      </c>
      <c r="BM13" s="2381">
        <v>0.374433256068537</v>
      </c>
      <c r="BN13" s="2381">
        <v>3.1325313064463498E-2</v>
      </c>
      <c r="BO13" s="2381">
        <v>0.107608987223428</v>
      </c>
      <c r="BP13" s="2381">
        <v>4.15701794763128E-2</v>
      </c>
      <c r="BQ13" s="2381">
        <v>0.11647216809095701</v>
      </c>
      <c r="BR13" s="2381">
        <v>7.3068877442155594E-2</v>
      </c>
      <c r="BS13" s="2381">
        <v>1.5200016986365901E-2</v>
      </c>
      <c r="BT13" s="2381">
        <v>5.8955216163955798E-2</v>
      </c>
      <c r="BU13" s="2381">
        <v>0.35575719868175898</v>
      </c>
      <c r="BV13" s="2381">
        <v>5.9678144718750201E-2</v>
      </c>
      <c r="BW13" s="2381">
        <v>0.25814599887581202</v>
      </c>
      <c r="BX13" s="2381">
        <v>0.55303943765796104</v>
      </c>
      <c r="BY13" s="2381">
        <v>0.73010239606424798</v>
      </c>
      <c r="BZ13" s="2409"/>
      <c r="CA13" s="2381">
        <v>0.11109253003630699</v>
      </c>
      <c r="CB13" s="2381">
        <v>0.124740421967739</v>
      </c>
      <c r="CC13" s="2381">
        <v>0.16394996497853001</v>
      </c>
      <c r="CD13" s="2381">
        <v>0.13594307254273999</v>
      </c>
      <c r="CE13" s="2381">
        <v>0.20740487605865901</v>
      </c>
      <c r="CF13" s="2381">
        <v>0.42812917833299902</v>
      </c>
      <c r="CG13" s="2381">
        <v>0.25305939469313399</v>
      </c>
      <c r="CH13" s="2381">
        <v>0.14694355360599601</v>
      </c>
      <c r="CI13" s="2381">
        <v>0.198443302009916</v>
      </c>
      <c r="CJ13" s="2381">
        <v>0.18307992402291001</v>
      </c>
      <c r="CK13" s="2411"/>
      <c r="CL13" s="2381">
        <v>0.461179670589902</v>
      </c>
      <c r="CM13" s="2381">
        <v>0.27840054461681601</v>
      </c>
      <c r="CN13" s="2381">
        <v>0.273025584859245</v>
      </c>
      <c r="CO13" s="2381">
        <v>0.24554471908866801</v>
      </c>
      <c r="CP13" s="2381">
        <v>0.225919794488429</v>
      </c>
      <c r="CQ13" s="2381">
        <v>0.15856916302605301</v>
      </c>
      <c r="CR13" s="2381">
        <v>0.21338267185460899</v>
      </c>
      <c r="CS13" s="2381">
        <v>0.11992450520302</v>
      </c>
      <c r="CT13" s="2381">
        <v>0.10110341878376</v>
      </c>
      <c r="CU13" s="2381">
        <v>0.113922848873799</v>
      </c>
      <c r="CV13" s="2381">
        <v>6.6285654519102899E-2</v>
      </c>
      <c r="CW13" s="2381">
        <v>9.6713100099281801E-2</v>
      </c>
      <c r="CX13" s="2413"/>
      <c r="CY13" s="2415"/>
      <c r="CZ13" s="2417"/>
      <c r="DA13" s="2419"/>
      <c r="DB13" s="2381">
        <v>0.165885168944783</v>
      </c>
      <c r="DC13" s="2381">
        <v>0.39698804841839802</v>
      </c>
      <c r="DD13" s="2381">
        <v>0.12056108045517699</v>
      </c>
      <c r="DE13" s="2421"/>
      <c r="DF13" s="2423"/>
      <c r="DG13" s="2381">
        <v>0.182913020129157</v>
      </c>
      <c r="DH13" s="2381">
        <v>0.109201400142607</v>
      </c>
      <c r="DI13" s="2425"/>
      <c r="DJ13" s="2381">
        <v>0.38097982799454699</v>
      </c>
      <c r="DK13" s="2381">
        <v>0.17655916172713201</v>
      </c>
      <c r="DL13" s="2381">
        <v>0.66313083695976005</v>
      </c>
      <c r="DM13" s="2381">
        <v>0.19004619268550299</v>
      </c>
      <c r="DN13" s="2381">
        <v>0.140506352473694</v>
      </c>
      <c r="DO13" s="2381">
        <v>0.106268033697899</v>
      </c>
      <c r="DP13" s="2381">
        <v>0.187000749451393</v>
      </c>
      <c r="DQ13" s="2427"/>
      <c r="DR13" s="2429"/>
      <c r="DS13" s="2381">
        <v>0.18454127463134301</v>
      </c>
      <c r="DT13" s="2431"/>
      <c r="DU13" s="2433"/>
      <c r="DV13" s="2435"/>
      <c r="DW13" s="2378">
        <v>0.12746850983973701</v>
      </c>
    </row>
    <row r="14" spans="1:127" ht="17" x14ac:dyDescent="0.2">
      <c r="A14" s="2563" t="s">
        <v>138</v>
      </c>
      <c r="B14" s="2561">
        <v>1398</v>
      </c>
      <c r="C14" s="2436">
        <v>588</v>
      </c>
      <c r="D14" s="2437">
        <v>810</v>
      </c>
      <c r="E14" s="2438">
        <v>149</v>
      </c>
      <c r="F14" s="2439">
        <v>352</v>
      </c>
      <c r="G14" s="2440">
        <v>277</v>
      </c>
      <c r="H14" s="2441">
        <v>265</v>
      </c>
      <c r="I14" s="2442">
        <v>355</v>
      </c>
      <c r="J14" s="2443">
        <v>27</v>
      </c>
      <c r="K14" s="2444">
        <v>179</v>
      </c>
      <c r="L14" s="2445">
        <v>323</v>
      </c>
      <c r="M14" s="2446">
        <v>214</v>
      </c>
      <c r="N14" s="2447">
        <v>396</v>
      </c>
      <c r="O14" s="2448">
        <v>259</v>
      </c>
      <c r="P14" s="2449">
        <v>206</v>
      </c>
      <c r="Q14" s="2450">
        <v>537</v>
      </c>
      <c r="R14" s="2451">
        <v>396</v>
      </c>
      <c r="S14" s="2452">
        <v>259</v>
      </c>
      <c r="T14" s="2453">
        <v>743</v>
      </c>
      <c r="U14" s="2454">
        <v>655</v>
      </c>
      <c r="V14" s="2455">
        <v>957</v>
      </c>
      <c r="W14" s="2456">
        <v>256</v>
      </c>
      <c r="X14" s="2457">
        <v>119</v>
      </c>
      <c r="Y14" s="2458">
        <v>26</v>
      </c>
      <c r="Z14" s="2459">
        <v>4</v>
      </c>
      <c r="AA14" s="2460">
        <v>0</v>
      </c>
      <c r="AB14" s="2461">
        <v>26</v>
      </c>
      <c r="AC14" s="2462">
        <v>10</v>
      </c>
      <c r="AD14" s="2463">
        <v>957</v>
      </c>
      <c r="AE14" s="2464">
        <v>256</v>
      </c>
      <c r="AF14" s="2465">
        <v>119</v>
      </c>
      <c r="AG14" s="2466">
        <v>66</v>
      </c>
      <c r="AH14" s="2467">
        <v>1023</v>
      </c>
      <c r="AI14" s="2468">
        <v>256</v>
      </c>
      <c r="AJ14" s="2469">
        <v>119</v>
      </c>
      <c r="AK14" s="2470">
        <v>957</v>
      </c>
      <c r="AL14" s="2471">
        <v>441</v>
      </c>
      <c r="AM14" s="2472">
        <v>133</v>
      </c>
      <c r="AN14" s="2473">
        <v>1265</v>
      </c>
      <c r="AO14" s="2474">
        <v>1041</v>
      </c>
      <c r="AP14" s="2475">
        <v>23</v>
      </c>
      <c r="AQ14" s="2476">
        <v>292</v>
      </c>
      <c r="AR14" s="2477">
        <v>32</v>
      </c>
      <c r="AS14" s="2478">
        <v>10</v>
      </c>
      <c r="AT14" s="2479">
        <v>782</v>
      </c>
      <c r="AU14" s="2480">
        <v>259</v>
      </c>
      <c r="AV14" s="2481">
        <v>236</v>
      </c>
      <c r="AW14" s="2482">
        <v>77</v>
      </c>
      <c r="AX14" s="2483">
        <v>16</v>
      </c>
      <c r="AY14" s="2484">
        <v>13</v>
      </c>
      <c r="AZ14" s="2485">
        <v>10</v>
      </c>
      <c r="BA14" s="2486">
        <v>5</v>
      </c>
      <c r="BB14" s="2487">
        <v>1041</v>
      </c>
      <c r="BC14" s="2488">
        <v>23</v>
      </c>
      <c r="BD14" s="2489">
        <v>334</v>
      </c>
      <c r="BE14" s="2490">
        <v>426</v>
      </c>
      <c r="BF14" s="2491">
        <v>469</v>
      </c>
      <c r="BG14" s="2492">
        <v>385</v>
      </c>
      <c r="BH14" s="2493">
        <v>49</v>
      </c>
      <c r="BI14" s="2494">
        <v>30</v>
      </c>
      <c r="BJ14" s="2495">
        <v>39</v>
      </c>
      <c r="BK14" s="2496">
        <v>895</v>
      </c>
      <c r="BL14" s="2497">
        <v>424</v>
      </c>
      <c r="BM14" s="2498">
        <v>79</v>
      </c>
      <c r="BN14" s="2499">
        <v>137</v>
      </c>
      <c r="BO14" s="2500">
        <v>216</v>
      </c>
      <c r="BP14" s="2501">
        <v>460</v>
      </c>
      <c r="BQ14" s="2502">
        <v>136</v>
      </c>
      <c r="BR14" s="2503">
        <v>544</v>
      </c>
      <c r="BS14" s="2504">
        <v>447</v>
      </c>
      <c r="BT14" s="2505">
        <v>47</v>
      </c>
      <c r="BU14" s="2506">
        <v>541</v>
      </c>
      <c r="BV14" s="2507">
        <v>930</v>
      </c>
      <c r="BW14" s="2508">
        <v>293</v>
      </c>
      <c r="BX14" s="2509">
        <v>113</v>
      </c>
      <c r="BY14" s="2510">
        <v>39</v>
      </c>
      <c r="BZ14" s="2511">
        <v>21</v>
      </c>
      <c r="CA14" s="2512">
        <v>112</v>
      </c>
      <c r="CB14" s="2513">
        <v>155</v>
      </c>
      <c r="CC14" s="2514">
        <v>74</v>
      </c>
      <c r="CD14" s="2515">
        <v>76</v>
      </c>
      <c r="CE14" s="2516">
        <v>981</v>
      </c>
      <c r="CF14" s="2517">
        <v>31</v>
      </c>
      <c r="CG14" s="2518">
        <v>493</v>
      </c>
      <c r="CH14" s="2519">
        <v>556</v>
      </c>
      <c r="CI14" s="2520">
        <v>161</v>
      </c>
      <c r="CJ14" s="2521">
        <v>178</v>
      </c>
      <c r="CK14" s="2522">
        <v>10</v>
      </c>
      <c r="CL14" s="2523">
        <v>61</v>
      </c>
      <c r="CM14" s="2524">
        <v>118</v>
      </c>
      <c r="CN14" s="2525">
        <v>128</v>
      </c>
      <c r="CO14" s="2526">
        <v>120</v>
      </c>
      <c r="CP14" s="2527">
        <v>97</v>
      </c>
      <c r="CQ14" s="2528">
        <v>123</v>
      </c>
      <c r="CR14" s="2529">
        <v>85</v>
      </c>
      <c r="CS14" s="2530">
        <v>107</v>
      </c>
      <c r="CT14" s="2531">
        <v>132</v>
      </c>
      <c r="CU14" s="2532">
        <v>111</v>
      </c>
      <c r="CV14" s="2533">
        <v>74</v>
      </c>
      <c r="CW14" s="2534">
        <v>56</v>
      </c>
      <c r="CX14" s="2535">
        <v>22</v>
      </c>
      <c r="CY14" s="2536">
        <v>12</v>
      </c>
      <c r="CZ14" s="2537">
        <v>5</v>
      </c>
      <c r="DA14" s="2538">
        <v>4</v>
      </c>
      <c r="DB14" s="2539">
        <v>143</v>
      </c>
      <c r="DC14" s="2540">
        <v>111</v>
      </c>
      <c r="DD14" s="2541">
        <v>62</v>
      </c>
      <c r="DE14" s="2542">
        <v>4</v>
      </c>
      <c r="DF14" s="2543">
        <v>23</v>
      </c>
      <c r="DG14" s="2544">
        <v>1133</v>
      </c>
      <c r="DH14" s="2545">
        <v>46</v>
      </c>
      <c r="DI14" s="2546">
        <v>18</v>
      </c>
      <c r="DJ14" s="2547">
        <v>105</v>
      </c>
      <c r="DK14" s="2548">
        <v>1290</v>
      </c>
      <c r="DL14" s="2549">
        <v>73</v>
      </c>
      <c r="DM14" s="2550">
        <v>117</v>
      </c>
      <c r="DN14" s="2551">
        <v>360</v>
      </c>
      <c r="DO14" s="2552">
        <v>234</v>
      </c>
      <c r="DP14" s="2553">
        <v>529</v>
      </c>
      <c r="DQ14" s="2554">
        <v>1</v>
      </c>
      <c r="DR14" s="2555">
        <v>1</v>
      </c>
      <c r="DS14" s="2556">
        <v>1123</v>
      </c>
      <c r="DT14" s="2557">
        <v>12</v>
      </c>
      <c r="DU14" s="2558">
        <v>4</v>
      </c>
      <c r="DV14" s="2559">
        <v>13</v>
      </c>
      <c r="DW14" s="2560">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164</v>
      </c>
    </row>
    <row r="8" spans="1:127" ht="17" x14ac:dyDescent="0.2">
      <c r="A8" s="259" t="s">
        <v>165</v>
      </c>
    </row>
    <row r="9" spans="1:127" ht="51" x14ac:dyDescent="0.2">
      <c r="A9" s="270" t="s">
        <v>133</v>
      </c>
    </row>
    <row r="10" spans="1:127" ht="17" x14ac:dyDescent="0.2">
      <c r="A10" s="2846" t="s">
        <v>134</v>
      </c>
      <c r="B10" s="2663">
        <v>3.7839987493726503E-2</v>
      </c>
      <c r="C10" s="2564">
        <v>4.6610404462112398E-2</v>
      </c>
      <c r="D10" s="2565">
        <v>3.0434325550733499E-2</v>
      </c>
      <c r="E10" s="2566">
        <v>6.8240725982443295E-2</v>
      </c>
      <c r="F10" s="2567">
        <v>5.9191067298890801E-2</v>
      </c>
      <c r="G10" s="2568">
        <v>1.7642598969220699E-2</v>
      </c>
      <c r="H10" s="2569">
        <v>1.8183510529187801E-2</v>
      </c>
      <c r="I10" s="2570">
        <v>1.63001633706144E-2</v>
      </c>
      <c r="J10" s="2666"/>
      <c r="K10" s="2571">
        <v>4.2300315353101303E-2</v>
      </c>
      <c r="L10" s="2572">
        <v>5.6959463864210899E-2</v>
      </c>
      <c r="M10" s="2573">
        <v>4.2946486710308603E-2</v>
      </c>
      <c r="N10" s="2574">
        <v>2.7044190801992201E-2</v>
      </c>
      <c r="O10" s="2575">
        <v>1.2936587927169899E-2</v>
      </c>
      <c r="P10" s="2576">
        <v>4.4848516655634198E-2</v>
      </c>
      <c r="Q10" s="2577">
        <v>5.1703607810373899E-2</v>
      </c>
      <c r="R10" s="2578">
        <v>2.7044190801992201E-2</v>
      </c>
      <c r="S10" s="2579">
        <v>1.2936587927169899E-2</v>
      </c>
      <c r="T10" s="2580">
        <v>4.8804337526877399E-2</v>
      </c>
      <c r="U10" s="2581">
        <v>2.1443959286725399E-2</v>
      </c>
      <c r="V10" s="2582">
        <v>3.3809619968005702E-2</v>
      </c>
      <c r="W10" s="2583">
        <v>3.4915143447033399E-2</v>
      </c>
      <c r="X10" s="2584">
        <v>4.6628744905663398E-2</v>
      </c>
      <c r="Y10" s="2668"/>
      <c r="Z10" s="2670"/>
      <c r="AA10" s="2672"/>
      <c r="AB10" s="2674"/>
      <c r="AC10" s="2676"/>
      <c r="AD10" s="2585">
        <v>3.3809619968005702E-2</v>
      </c>
      <c r="AE10" s="2586">
        <v>3.4915143447033399E-2</v>
      </c>
      <c r="AF10" s="2587">
        <v>4.6628744905663398E-2</v>
      </c>
      <c r="AG10" s="2588">
        <v>8.2067351896410096E-2</v>
      </c>
      <c r="AH10" s="2589">
        <v>3.7393300387111902E-2</v>
      </c>
      <c r="AI10" s="2590">
        <v>3.4915143447033399E-2</v>
      </c>
      <c r="AJ10" s="2591">
        <v>4.6628744905663398E-2</v>
      </c>
      <c r="AK10" s="2592">
        <v>3.3809619968005702E-2</v>
      </c>
      <c r="AL10" s="2593">
        <v>4.4350071051232801E-2</v>
      </c>
      <c r="AM10" s="2594">
        <v>5.8578342155043303E-2</v>
      </c>
      <c r="AN10" s="2595">
        <v>3.5016272882624003E-2</v>
      </c>
      <c r="AO10" s="2596">
        <v>3.72986425966488E-2</v>
      </c>
      <c r="AP10" s="2678"/>
      <c r="AQ10" s="2597">
        <v>3.6887775826720502E-2</v>
      </c>
      <c r="AR10" s="2598">
        <v>0</v>
      </c>
      <c r="AS10" s="2680"/>
      <c r="AT10" s="2599">
        <v>4.0601681681837899E-2</v>
      </c>
      <c r="AU10" s="2600">
        <v>2.8363840482149402E-2</v>
      </c>
      <c r="AV10" s="2601">
        <v>3.3207126222272502E-2</v>
      </c>
      <c r="AW10" s="2602">
        <v>1.20758866907497E-2</v>
      </c>
      <c r="AX10" s="2682"/>
      <c r="AY10" s="2684"/>
      <c r="AZ10" s="2686"/>
      <c r="BA10" s="2688"/>
      <c r="BB10" s="2603">
        <v>3.72986425966488E-2</v>
      </c>
      <c r="BC10" s="2690"/>
      <c r="BD10" s="2604">
        <v>3.2700929073478401E-2</v>
      </c>
      <c r="BE10" s="2605">
        <v>5.9977241941443903E-2</v>
      </c>
      <c r="BF10" s="2606">
        <v>2.54176582881444E-2</v>
      </c>
      <c r="BG10" s="2607">
        <v>2.5471404576978302E-2</v>
      </c>
      <c r="BH10" s="2608">
        <v>7.7116304590113302E-2</v>
      </c>
      <c r="BI10" s="2609">
        <v>6.7941085225509998E-2</v>
      </c>
      <c r="BJ10" s="2610">
        <v>0</v>
      </c>
      <c r="BK10" s="2611">
        <v>4.2031321253936403E-2</v>
      </c>
      <c r="BL10" s="2612">
        <v>2.2749542980871E-2</v>
      </c>
      <c r="BM10" s="2613">
        <v>7.3746968801028601E-2</v>
      </c>
      <c r="BN10" s="2614">
        <v>0.13535885316608101</v>
      </c>
      <c r="BO10" s="2615">
        <v>7.2084145228165503E-2</v>
      </c>
      <c r="BP10" s="2616">
        <v>3.3908729593345899E-2</v>
      </c>
      <c r="BQ10" s="2617">
        <v>5.96959984122232E-2</v>
      </c>
      <c r="BR10" s="2618">
        <v>3.6350007665693601E-2</v>
      </c>
      <c r="BS10" s="2619">
        <v>4.8358264885503897E-2</v>
      </c>
      <c r="BT10" s="2620">
        <v>1.3367421853188399E-2</v>
      </c>
      <c r="BU10" s="2621">
        <v>2.829990191696E-2</v>
      </c>
      <c r="BV10" s="2622">
        <v>3.6097950511725499E-2</v>
      </c>
      <c r="BW10" s="2623">
        <v>4.3846506640248702E-2</v>
      </c>
      <c r="BX10" s="2624">
        <v>4.08454875737152E-2</v>
      </c>
      <c r="BY10" s="2625">
        <v>1.8116226751634299E-2</v>
      </c>
      <c r="BZ10" s="2692"/>
      <c r="CA10" s="2626">
        <v>7.87642470391057E-2</v>
      </c>
      <c r="CB10" s="2627">
        <v>3.7658220929978399E-2</v>
      </c>
      <c r="CC10" s="2628">
        <v>4.7054389865091202E-2</v>
      </c>
      <c r="CD10" s="2629">
        <v>8.2723063884035403E-3</v>
      </c>
      <c r="CE10" s="2630">
        <v>3.3235102578192198E-2</v>
      </c>
      <c r="CF10" s="2631">
        <v>0.102166793229878</v>
      </c>
      <c r="CG10" s="2632">
        <v>3.9316411033813503E-2</v>
      </c>
      <c r="CH10" s="2633">
        <v>4.7728250473131298E-2</v>
      </c>
      <c r="CI10" s="2634">
        <v>9.2670535739539303E-3</v>
      </c>
      <c r="CJ10" s="2635">
        <v>2.26060483077304E-2</v>
      </c>
      <c r="CK10" s="2694"/>
      <c r="CL10" s="2636">
        <v>1.0969639561081599E-2</v>
      </c>
      <c r="CM10" s="2637">
        <v>4.3286680995114103E-2</v>
      </c>
      <c r="CN10" s="2638">
        <v>6.8528057044473498E-2</v>
      </c>
      <c r="CO10" s="2639">
        <v>3.3684342982291199E-2</v>
      </c>
      <c r="CP10" s="2640">
        <v>3.7698333057581801E-2</v>
      </c>
      <c r="CQ10" s="2641">
        <v>7.1739759827497598E-2</v>
      </c>
      <c r="CR10" s="2642">
        <v>3.1323045897850899E-2</v>
      </c>
      <c r="CS10" s="2643">
        <v>3.4478322968693201E-2</v>
      </c>
      <c r="CT10" s="2644">
        <v>1.17693114489444E-2</v>
      </c>
      <c r="CU10" s="2645">
        <v>4.9668741295222002E-2</v>
      </c>
      <c r="CV10" s="2646">
        <v>1.5811257041253898E-2</v>
      </c>
      <c r="CW10" s="2647">
        <v>3.7499215169209503E-2</v>
      </c>
      <c r="CX10" s="2696"/>
      <c r="CY10" s="2698"/>
      <c r="CZ10" s="2700"/>
      <c r="DA10" s="2702"/>
      <c r="DB10" s="2648">
        <v>1.8289979430380798E-2</v>
      </c>
      <c r="DC10" s="2649">
        <v>5.9512932220422303E-2</v>
      </c>
      <c r="DD10" s="2650">
        <v>3.1163011126763899E-2</v>
      </c>
      <c r="DE10" s="2704"/>
      <c r="DF10" s="2706"/>
      <c r="DG10" s="2651">
        <v>3.2252697883643003E-2</v>
      </c>
      <c r="DH10" s="2652">
        <v>9.4875866986452298E-2</v>
      </c>
      <c r="DI10" s="2708"/>
      <c r="DJ10" s="2653">
        <v>6.3525954730778197E-2</v>
      </c>
      <c r="DK10" s="2654">
        <v>3.53229694576421E-2</v>
      </c>
      <c r="DL10" s="2655">
        <v>7.5044760901544397E-2</v>
      </c>
      <c r="DM10" s="2656">
        <v>5.73729258883173E-2</v>
      </c>
      <c r="DN10" s="2657">
        <v>1.0960867360774699E-2</v>
      </c>
      <c r="DO10" s="2658">
        <v>5.1830019886161302E-2</v>
      </c>
      <c r="DP10" s="2659">
        <v>3.20544643431473E-2</v>
      </c>
      <c r="DQ10" s="2710"/>
      <c r="DR10" s="2712"/>
      <c r="DS10" s="2660">
        <v>3.5756670748862997E-2</v>
      </c>
      <c r="DT10" s="2714"/>
      <c r="DU10" s="2716"/>
      <c r="DV10" s="2718"/>
      <c r="DW10" s="2661">
        <v>3.8015444578318403E-2</v>
      </c>
    </row>
    <row r="11" spans="1:127" ht="17" x14ac:dyDescent="0.2">
      <c r="A11" s="2846" t="s">
        <v>135</v>
      </c>
      <c r="B11" s="2664">
        <v>0.11581425723762701</v>
      </c>
      <c r="C11" s="2665">
        <v>0.135718783325531</v>
      </c>
      <c r="D11" s="2665">
        <v>9.9007052759909495E-2</v>
      </c>
      <c r="E11" s="2665">
        <v>0.108591621469036</v>
      </c>
      <c r="F11" s="2665">
        <v>0.12735795709366299</v>
      </c>
      <c r="G11" s="2665">
        <v>0.12071397916404999</v>
      </c>
      <c r="H11" s="2665">
        <v>9.1246196880394204E-2</v>
      </c>
      <c r="I11" s="2665">
        <v>0.123168933086924</v>
      </c>
      <c r="J11" s="2667"/>
      <c r="K11" s="2665">
        <v>9.9379483015726605E-2</v>
      </c>
      <c r="L11" s="2665">
        <v>9.3081850915361503E-2</v>
      </c>
      <c r="M11" s="2665">
        <v>0.13245968597876501</v>
      </c>
      <c r="N11" s="2665">
        <v>0.11979871034946001</v>
      </c>
      <c r="O11" s="2665">
        <v>0.13611446522446299</v>
      </c>
      <c r="P11" s="2665">
        <v>0.11013841086249</v>
      </c>
      <c r="Q11" s="2665">
        <v>0.107851319996195</v>
      </c>
      <c r="R11" s="2665">
        <v>0.11979871034946001</v>
      </c>
      <c r="S11" s="2665">
        <v>0.13611446522446299</v>
      </c>
      <c r="T11" s="2665">
        <v>0.10881861487741901</v>
      </c>
      <c r="U11" s="2665">
        <v>0.12627550200975199</v>
      </c>
      <c r="V11" s="2665">
        <v>0.110894692038567</v>
      </c>
      <c r="W11" s="2665">
        <v>0.14212312769536101</v>
      </c>
      <c r="X11" s="2665">
        <v>8.8749174826169994E-2</v>
      </c>
      <c r="Y11" s="2669"/>
      <c r="Z11" s="2671"/>
      <c r="AA11" s="2673"/>
      <c r="AB11" s="2675"/>
      <c r="AC11" s="2677"/>
      <c r="AD11" s="2665">
        <v>0.110894692038567</v>
      </c>
      <c r="AE11" s="2665">
        <v>0.14212312769536101</v>
      </c>
      <c r="AF11" s="2665">
        <v>8.8749174826169994E-2</v>
      </c>
      <c r="AG11" s="2665">
        <v>0.117344029884138</v>
      </c>
      <c r="AH11" s="2665">
        <v>0.11137362805213</v>
      </c>
      <c r="AI11" s="2665">
        <v>0.14212312769536101</v>
      </c>
      <c r="AJ11" s="2665">
        <v>8.8749174826169994E-2</v>
      </c>
      <c r="AK11" s="2665">
        <v>0.110894692038567</v>
      </c>
      <c r="AL11" s="2665">
        <v>0.12376062448778199</v>
      </c>
      <c r="AM11" s="2665">
        <v>0.108234922036771</v>
      </c>
      <c r="AN11" s="2665">
        <v>0.116846252296956</v>
      </c>
      <c r="AO11" s="2665">
        <v>0.11053979646449</v>
      </c>
      <c r="AP11" s="2679"/>
      <c r="AQ11" s="2665">
        <v>0.141327976988186</v>
      </c>
      <c r="AR11" s="2665">
        <v>7.7922635376384802E-2</v>
      </c>
      <c r="AS11" s="2681"/>
      <c r="AT11" s="2665">
        <v>0.11858262331445001</v>
      </c>
      <c r="AU11" s="2665">
        <v>8.8783751654785997E-2</v>
      </c>
      <c r="AV11" s="2665">
        <v>0.13189906555281</v>
      </c>
      <c r="AW11" s="2665">
        <v>0.170100019959051</v>
      </c>
      <c r="AX11" s="2683"/>
      <c r="AY11" s="2685"/>
      <c r="AZ11" s="2687"/>
      <c r="BA11" s="2689"/>
      <c r="BB11" s="2665">
        <v>0.11053979646449</v>
      </c>
      <c r="BC11" s="2691"/>
      <c r="BD11" s="2665">
        <v>0.13398758084892601</v>
      </c>
      <c r="BE11" s="2665">
        <v>0.12476703314493801</v>
      </c>
      <c r="BF11" s="2665">
        <v>8.4895250359519406E-2</v>
      </c>
      <c r="BG11" s="2665">
        <v>0.162598880553913</v>
      </c>
      <c r="BH11" s="2665">
        <v>9.3686665180638201E-2</v>
      </c>
      <c r="BI11" s="2665">
        <v>0</v>
      </c>
      <c r="BJ11" s="2665">
        <v>3.7152071650130403E-2</v>
      </c>
      <c r="BK11" s="2665">
        <v>0.104062621346611</v>
      </c>
      <c r="BL11" s="2665">
        <v>0.14919369708719499</v>
      </c>
      <c r="BM11" s="2665">
        <v>5.92829281788936E-2</v>
      </c>
      <c r="BN11" s="2665">
        <v>0.19892902669066301</v>
      </c>
      <c r="BO11" s="2665">
        <v>0.16925761864200101</v>
      </c>
      <c r="BP11" s="2665">
        <v>0.117482361242065</v>
      </c>
      <c r="BQ11" s="2665">
        <v>0.228266668476099</v>
      </c>
      <c r="BR11" s="2665">
        <v>0.117156889087688</v>
      </c>
      <c r="BS11" s="2665">
        <v>0.13883751785045101</v>
      </c>
      <c r="BT11" s="2665">
        <v>0.27360431810896602</v>
      </c>
      <c r="BU11" s="2665">
        <v>0.107531490579636</v>
      </c>
      <c r="BV11" s="2665">
        <v>0.13564848582862199</v>
      </c>
      <c r="BW11" s="2665">
        <v>9.3385080197830206E-2</v>
      </c>
      <c r="BX11" s="2665">
        <v>4.4869550336983997E-2</v>
      </c>
      <c r="BY11" s="2665">
        <v>0.114602084471727</v>
      </c>
      <c r="BZ11" s="2693"/>
      <c r="CA11" s="2665">
        <v>0.13051904374356599</v>
      </c>
      <c r="CB11" s="2665">
        <v>7.8968002390165298E-2</v>
      </c>
      <c r="CC11" s="2665">
        <v>0.12753398097674401</v>
      </c>
      <c r="CD11" s="2665">
        <v>0.13165320618857601</v>
      </c>
      <c r="CE11" s="2665">
        <v>0.119586534311175</v>
      </c>
      <c r="CF11" s="2665">
        <v>4.0507992117363702E-2</v>
      </c>
      <c r="CG11" s="2665">
        <v>9.2073400252765905E-2</v>
      </c>
      <c r="CH11" s="2665">
        <v>0.14478875500096999</v>
      </c>
      <c r="CI11" s="2665">
        <v>0.10237127745400799</v>
      </c>
      <c r="CJ11" s="2665">
        <v>0.107985211645677</v>
      </c>
      <c r="CK11" s="2695"/>
      <c r="CL11" s="2665">
        <v>7.3679061964686404E-2</v>
      </c>
      <c r="CM11" s="2665">
        <v>0.14312658945602799</v>
      </c>
      <c r="CN11" s="2665">
        <v>5.4013914195317703E-2</v>
      </c>
      <c r="CO11" s="2665">
        <v>0.102425209778137</v>
      </c>
      <c r="CP11" s="2665">
        <v>9.2346084148921495E-2</v>
      </c>
      <c r="CQ11" s="2665">
        <v>0.19123919158920899</v>
      </c>
      <c r="CR11" s="2665">
        <v>0.13113947379212701</v>
      </c>
      <c r="CS11" s="2665">
        <v>0.11009066472680799</v>
      </c>
      <c r="CT11" s="2665">
        <v>0.15313702513309699</v>
      </c>
      <c r="CU11" s="2665">
        <v>0.124032381040003</v>
      </c>
      <c r="CV11" s="2665">
        <v>8.1209377381325901E-2</v>
      </c>
      <c r="CW11" s="2665">
        <v>0.10487105230112399</v>
      </c>
      <c r="CX11" s="2697"/>
      <c r="CY11" s="2699"/>
      <c r="CZ11" s="2701"/>
      <c r="DA11" s="2703"/>
      <c r="DB11" s="2665">
        <v>0.143616645202812</v>
      </c>
      <c r="DC11" s="2665">
        <v>0.145693649315318</v>
      </c>
      <c r="DD11" s="2665">
        <v>9.9905215491538399E-2</v>
      </c>
      <c r="DE11" s="2705"/>
      <c r="DF11" s="2707"/>
      <c r="DG11" s="2665">
        <v>0.11667822381767499</v>
      </c>
      <c r="DH11" s="2665">
        <v>3.8688662734167399E-2</v>
      </c>
      <c r="DI11" s="2709"/>
      <c r="DJ11" s="2665">
        <v>0.140227948059128</v>
      </c>
      <c r="DK11" s="2665">
        <v>0.113549925568911</v>
      </c>
      <c r="DL11" s="2665">
        <v>7.6055144202273203E-2</v>
      </c>
      <c r="DM11" s="2665">
        <v>0.134882477134047</v>
      </c>
      <c r="DN11" s="2665">
        <v>0.106956270696484</v>
      </c>
      <c r="DO11" s="2665">
        <v>0.17087946502756499</v>
      </c>
      <c r="DP11" s="2665">
        <v>0.10524324303871201</v>
      </c>
      <c r="DQ11" s="2711"/>
      <c r="DR11" s="2713"/>
      <c r="DS11" s="2665">
        <v>0.117522364820877</v>
      </c>
      <c r="DT11" s="2715"/>
      <c r="DU11" s="2717"/>
      <c r="DV11" s="2719"/>
      <c r="DW11" s="2662">
        <v>9.4691301383666104E-2</v>
      </c>
    </row>
    <row r="12" spans="1:127" ht="17" x14ac:dyDescent="0.2">
      <c r="A12" s="2846" t="s">
        <v>136</v>
      </c>
      <c r="B12" s="2664">
        <v>0.296790361587776</v>
      </c>
      <c r="C12" s="2665">
        <v>0.31761762413792</v>
      </c>
      <c r="D12" s="2665">
        <v>0.27920400666299899</v>
      </c>
      <c r="E12" s="2665">
        <v>0.262062590960077</v>
      </c>
      <c r="F12" s="2665">
        <v>0.26811947855435297</v>
      </c>
      <c r="G12" s="2665">
        <v>0.31187661468594702</v>
      </c>
      <c r="H12" s="2665">
        <v>0.30622099273497699</v>
      </c>
      <c r="I12" s="2665">
        <v>0.344455467011892</v>
      </c>
      <c r="J12" s="2667"/>
      <c r="K12" s="2665">
        <v>0.261484498610357</v>
      </c>
      <c r="L12" s="2665">
        <v>0.30521148633600897</v>
      </c>
      <c r="M12" s="2665">
        <v>0.286266905368531</v>
      </c>
      <c r="N12" s="2665">
        <v>0.28764444944232498</v>
      </c>
      <c r="O12" s="2665">
        <v>0.32619693895074098</v>
      </c>
      <c r="P12" s="2665">
        <v>0.28525859699792799</v>
      </c>
      <c r="Q12" s="2665">
        <v>0.29810593057353602</v>
      </c>
      <c r="R12" s="2665">
        <v>0.28764444944232498</v>
      </c>
      <c r="S12" s="2665">
        <v>0.32619693895074098</v>
      </c>
      <c r="T12" s="2665">
        <v>0.292672320484752</v>
      </c>
      <c r="U12" s="2665">
        <v>0.30294845740546</v>
      </c>
      <c r="V12" s="2665">
        <v>0.33073213612494601</v>
      </c>
      <c r="W12" s="2665">
        <v>0.225003387884923</v>
      </c>
      <c r="X12" s="2665">
        <v>0.26776083728296801</v>
      </c>
      <c r="Y12" s="2669"/>
      <c r="Z12" s="2671"/>
      <c r="AA12" s="2673"/>
      <c r="AB12" s="2675"/>
      <c r="AC12" s="2677"/>
      <c r="AD12" s="2665">
        <v>0.33073213612494601</v>
      </c>
      <c r="AE12" s="2665">
        <v>0.225003387884923</v>
      </c>
      <c r="AF12" s="2665">
        <v>0.26776083728296801</v>
      </c>
      <c r="AG12" s="2665">
        <v>0.26223533470263799</v>
      </c>
      <c r="AH12" s="2665">
        <v>0.32564547671889099</v>
      </c>
      <c r="AI12" s="2665">
        <v>0.225003387884923</v>
      </c>
      <c r="AJ12" s="2665">
        <v>0.26776083728296801</v>
      </c>
      <c r="AK12" s="2665">
        <v>0.33073213612494601</v>
      </c>
      <c r="AL12" s="2665">
        <v>0.241965637312165</v>
      </c>
      <c r="AM12" s="2665">
        <v>0.258433335919178</v>
      </c>
      <c r="AN12" s="2665">
        <v>0.30201301765609401</v>
      </c>
      <c r="AO12" s="2665">
        <v>0.29376067576082798</v>
      </c>
      <c r="AP12" s="2679"/>
      <c r="AQ12" s="2665">
        <v>0.31145199528476702</v>
      </c>
      <c r="AR12" s="2665">
        <v>0.309204852751232</v>
      </c>
      <c r="AS12" s="2681"/>
      <c r="AT12" s="2665">
        <v>0.29809650362561502</v>
      </c>
      <c r="AU12" s="2665">
        <v>0.28203215454892</v>
      </c>
      <c r="AV12" s="2665">
        <v>0.32205187861145501</v>
      </c>
      <c r="AW12" s="2665">
        <v>0.24654715028372301</v>
      </c>
      <c r="AX12" s="2683"/>
      <c r="AY12" s="2685"/>
      <c r="AZ12" s="2687"/>
      <c r="BA12" s="2689"/>
      <c r="BB12" s="2665">
        <v>0.29376067576082798</v>
      </c>
      <c r="BC12" s="2691"/>
      <c r="BD12" s="2665">
        <v>0.30326924228056201</v>
      </c>
      <c r="BE12" s="2665">
        <v>0.29685057913707702</v>
      </c>
      <c r="BF12" s="2665">
        <v>0.336403058359867</v>
      </c>
      <c r="BG12" s="2665">
        <v>0.25697318962504401</v>
      </c>
      <c r="BH12" s="2665">
        <v>0.28496767888067798</v>
      </c>
      <c r="BI12" s="2665">
        <v>0.34125659245689999</v>
      </c>
      <c r="BJ12" s="2665">
        <v>0.25290770526488798</v>
      </c>
      <c r="BK12" s="2665">
        <v>0.31738918464364801</v>
      </c>
      <c r="BL12" s="2665">
        <v>0.25653875399288101</v>
      </c>
      <c r="BM12" s="2665">
        <v>0.30563816571096902</v>
      </c>
      <c r="BN12" s="2665">
        <v>0.35862266401329501</v>
      </c>
      <c r="BO12" s="2665">
        <v>0.35351468153441701</v>
      </c>
      <c r="BP12" s="2665">
        <v>0.37304973803175701</v>
      </c>
      <c r="BQ12" s="2665">
        <v>0.36827177446783599</v>
      </c>
      <c r="BR12" s="2665">
        <v>0.35561429074948397</v>
      </c>
      <c r="BS12" s="2665">
        <v>0.40146880095607501</v>
      </c>
      <c r="BT12" s="2665">
        <v>0.33053800576988701</v>
      </c>
      <c r="BU12" s="2665">
        <v>0.21971503148972801</v>
      </c>
      <c r="BV12" s="2665">
        <v>0.35451516640514502</v>
      </c>
      <c r="BW12" s="2665">
        <v>0.244203690948608</v>
      </c>
      <c r="BX12" s="2665">
        <v>0.20439987889637701</v>
      </c>
      <c r="BY12" s="2665">
        <v>8.9950638627603996E-2</v>
      </c>
      <c r="BZ12" s="2693"/>
      <c r="CA12" s="2665">
        <v>0.33498147466842099</v>
      </c>
      <c r="CB12" s="2665">
        <v>0.289846169541423</v>
      </c>
      <c r="CC12" s="2665">
        <v>0.31027880135213298</v>
      </c>
      <c r="CD12" s="2665">
        <v>0.38363984301514698</v>
      </c>
      <c r="CE12" s="2665">
        <v>0.28478031046693902</v>
      </c>
      <c r="CF12" s="2665">
        <v>0.41215193175835901</v>
      </c>
      <c r="CG12" s="2665">
        <v>0.27882950399579298</v>
      </c>
      <c r="CH12" s="2665">
        <v>0.305734374947289</v>
      </c>
      <c r="CI12" s="2665">
        <v>0.29627566942188799</v>
      </c>
      <c r="CJ12" s="2665">
        <v>0.32801469329155403</v>
      </c>
      <c r="CK12" s="2695"/>
      <c r="CL12" s="2665">
        <v>0.20504251523776201</v>
      </c>
      <c r="CM12" s="2665">
        <v>0.27841157955853402</v>
      </c>
      <c r="CN12" s="2665">
        <v>0.24970074301745701</v>
      </c>
      <c r="CO12" s="2665">
        <v>0.31214492386718301</v>
      </c>
      <c r="CP12" s="2665">
        <v>0.25521929098899498</v>
      </c>
      <c r="CQ12" s="2665">
        <v>0.28804538992381701</v>
      </c>
      <c r="CR12" s="2665">
        <v>0.39316634141516998</v>
      </c>
      <c r="CS12" s="2665">
        <v>0.247115717289284</v>
      </c>
      <c r="CT12" s="2665">
        <v>0.37399804090201599</v>
      </c>
      <c r="CU12" s="2665">
        <v>0.264028211555345</v>
      </c>
      <c r="CV12" s="2665">
        <v>0.399087065011132</v>
      </c>
      <c r="CW12" s="2665">
        <v>0.33896449425503899</v>
      </c>
      <c r="CX12" s="2697"/>
      <c r="CY12" s="2699"/>
      <c r="CZ12" s="2701"/>
      <c r="DA12" s="2703"/>
      <c r="DB12" s="2665">
        <v>0.31133139552939498</v>
      </c>
      <c r="DC12" s="2665">
        <v>0.279766765392645</v>
      </c>
      <c r="DD12" s="2665">
        <v>0.33178483916579199</v>
      </c>
      <c r="DE12" s="2705"/>
      <c r="DF12" s="2707"/>
      <c r="DG12" s="2665">
        <v>0.29572418877046502</v>
      </c>
      <c r="DH12" s="2665">
        <v>0.29798081286056899</v>
      </c>
      <c r="DI12" s="2709"/>
      <c r="DJ12" s="2665">
        <v>0.27907382162444</v>
      </c>
      <c r="DK12" s="2665">
        <v>0.29862280814431402</v>
      </c>
      <c r="DL12" s="2665">
        <v>0.22478622766689499</v>
      </c>
      <c r="DM12" s="2665">
        <v>0.275689251178595</v>
      </c>
      <c r="DN12" s="2665">
        <v>0.29818107091393098</v>
      </c>
      <c r="DO12" s="2665">
        <v>0.313392845729771</v>
      </c>
      <c r="DP12" s="2665">
        <v>0.310075941320478</v>
      </c>
      <c r="DQ12" s="2711"/>
      <c r="DR12" s="2713"/>
      <c r="DS12" s="2665">
        <v>0.29477430310535302</v>
      </c>
      <c r="DT12" s="2715"/>
      <c r="DU12" s="2717"/>
      <c r="DV12" s="2719"/>
      <c r="DW12" s="2662">
        <v>0.316878268537853</v>
      </c>
    </row>
    <row r="13" spans="1:127" ht="17" x14ac:dyDescent="0.2">
      <c r="A13" s="2846" t="s">
        <v>137</v>
      </c>
      <c r="B13" s="2664">
        <v>0.54955539368087103</v>
      </c>
      <c r="C13" s="2665">
        <v>0.50005318807443699</v>
      </c>
      <c r="D13" s="2665">
        <v>0.591354615026358</v>
      </c>
      <c r="E13" s="2665">
        <v>0.56110506158844398</v>
      </c>
      <c r="F13" s="2665">
        <v>0.54533149705309303</v>
      </c>
      <c r="G13" s="2665">
        <v>0.54976680718078197</v>
      </c>
      <c r="H13" s="2665">
        <v>0.58434929985544104</v>
      </c>
      <c r="I13" s="2665">
        <v>0.51607543653056898</v>
      </c>
      <c r="J13" s="2667"/>
      <c r="K13" s="2665">
        <v>0.59683570302081501</v>
      </c>
      <c r="L13" s="2665">
        <v>0.54474719888441803</v>
      </c>
      <c r="M13" s="2665">
        <v>0.53832692194239495</v>
      </c>
      <c r="N13" s="2665">
        <v>0.56551264940622203</v>
      </c>
      <c r="O13" s="2665">
        <v>0.52475200789762599</v>
      </c>
      <c r="P13" s="2665">
        <v>0.55975447548394697</v>
      </c>
      <c r="Q13" s="2665">
        <v>0.54233914161989605</v>
      </c>
      <c r="R13" s="2665">
        <v>0.56551264940622203</v>
      </c>
      <c r="S13" s="2665">
        <v>0.52475200789762599</v>
      </c>
      <c r="T13" s="2665">
        <v>0.54970472711095097</v>
      </c>
      <c r="U13" s="2665">
        <v>0.54933208129806199</v>
      </c>
      <c r="V13" s="2665">
        <v>0.52456355186848103</v>
      </c>
      <c r="W13" s="2665">
        <v>0.59795834097268197</v>
      </c>
      <c r="X13" s="2665">
        <v>0.59686124298519905</v>
      </c>
      <c r="Y13" s="2669"/>
      <c r="Z13" s="2671"/>
      <c r="AA13" s="2673"/>
      <c r="AB13" s="2675"/>
      <c r="AC13" s="2677"/>
      <c r="AD13" s="2665">
        <v>0.52456355186848103</v>
      </c>
      <c r="AE13" s="2665">
        <v>0.59795834097268197</v>
      </c>
      <c r="AF13" s="2665">
        <v>0.59686124298519905</v>
      </c>
      <c r="AG13" s="2665">
        <v>0.538353283516813</v>
      </c>
      <c r="AH13" s="2665">
        <v>0.52558759484186701</v>
      </c>
      <c r="AI13" s="2665">
        <v>0.59795834097268197</v>
      </c>
      <c r="AJ13" s="2665">
        <v>0.59686124298519905</v>
      </c>
      <c r="AK13" s="2665">
        <v>0.52456355186848103</v>
      </c>
      <c r="AL13" s="2665">
        <v>0.58992366714882005</v>
      </c>
      <c r="AM13" s="2665">
        <v>0.57475339988900798</v>
      </c>
      <c r="AN13" s="2665">
        <v>0.546124457164326</v>
      </c>
      <c r="AO13" s="2665">
        <v>0.55840088517803299</v>
      </c>
      <c r="AP13" s="2679"/>
      <c r="AQ13" s="2665">
        <v>0.51033225190032605</v>
      </c>
      <c r="AR13" s="2665">
        <v>0.61287251187238301</v>
      </c>
      <c r="AS13" s="2681"/>
      <c r="AT13" s="2665">
        <v>0.54271919137809799</v>
      </c>
      <c r="AU13" s="2665">
        <v>0.60082025331414401</v>
      </c>
      <c r="AV13" s="2665">
        <v>0.51284192961346298</v>
      </c>
      <c r="AW13" s="2665">
        <v>0.57127694306647703</v>
      </c>
      <c r="AX13" s="2683"/>
      <c r="AY13" s="2685"/>
      <c r="AZ13" s="2687"/>
      <c r="BA13" s="2689"/>
      <c r="BB13" s="2665">
        <v>0.55840088517803299</v>
      </c>
      <c r="BC13" s="2691"/>
      <c r="BD13" s="2665">
        <v>0.53004224779703402</v>
      </c>
      <c r="BE13" s="2665">
        <v>0.51840514577654095</v>
      </c>
      <c r="BF13" s="2665">
        <v>0.55328403299246898</v>
      </c>
      <c r="BG13" s="2665">
        <v>0.55495652524406502</v>
      </c>
      <c r="BH13" s="2665">
        <v>0.54422935134857098</v>
      </c>
      <c r="BI13" s="2665">
        <v>0.59080232231759</v>
      </c>
      <c r="BJ13" s="2665">
        <v>0.70994022308498195</v>
      </c>
      <c r="BK13" s="2665">
        <v>0.53651687275580395</v>
      </c>
      <c r="BL13" s="2665">
        <v>0.571518005939054</v>
      </c>
      <c r="BM13" s="2665">
        <v>0.56133193730910902</v>
      </c>
      <c r="BN13" s="2665">
        <v>0.30708945612996102</v>
      </c>
      <c r="BO13" s="2665">
        <v>0.40514355459541701</v>
      </c>
      <c r="BP13" s="2665">
        <v>0.47555917113283203</v>
      </c>
      <c r="BQ13" s="2665">
        <v>0.34376555864384201</v>
      </c>
      <c r="BR13" s="2665">
        <v>0.490878812497135</v>
      </c>
      <c r="BS13" s="2665">
        <v>0.41133541630796999</v>
      </c>
      <c r="BT13" s="2665">
        <v>0.38249025426795902</v>
      </c>
      <c r="BU13" s="2665">
        <v>0.64445357601367503</v>
      </c>
      <c r="BV13" s="2665">
        <v>0.473738397254508</v>
      </c>
      <c r="BW13" s="2665">
        <v>0.61856472221331305</v>
      </c>
      <c r="BX13" s="2665">
        <v>0.70988508319292298</v>
      </c>
      <c r="BY13" s="2665">
        <v>0.77733105014903403</v>
      </c>
      <c r="BZ13" s="2693"/>
      <c r="CA13" s="2665">
        <v>0.45573523454890702</v>
      </c>
      <c r="CB13" s="2665">
        <v>0.593527607138433</v>
      </c>
      <c r="CC13" s="2665">
        <v>0.51513282780603198</v>
      </c>
      <c r="CD13" s="2665">
        <v>0.47643464440787298</v>
      </c>
      <c r="CE13" s="2665">
        <v>0.56239805264369302</v>
      </c>
      <c r="CF13" s="2665">
        <v>0.4451732828944</v>
      </c>
      <c r="CG13" s="2665">
        <v>0.58978068471762801</v>
      </c>
      <c r="CH13" s="2665">
        <v>0.50174861957860895</v>
      </c>
      <c r="CI13" s="2665">
        <v>0.59208599955014996</v>
      </c>
      <c r="CJ13" s="2665">
        <v>0.54139404675503799</v>
      </c>
      <c r="CK13" s="2695"/>
      <c r="CL13" s="2665">
        <v>0.71030878323646995</v>
      </c>
      <c r="CM13" s="2665">
        <v>0.53517514999032301</v>
      </c>
      <c r="CN13" s="2665">
        <v>0.62775728574275202</v>
      </c>
      <c r="CO13" s="2665">
        <v>0.55174552337238902</v>
      </c>
      <c r="CP13" s="2665">
        <v>0.61473629180450196</v>
      </c>
      <c r="CQ13" s="2665">
        <v>0.44897565865947597</v>
      </c>
      <c r="CR13" s="2665">
        <v>0.44437113889485202</v>
      </c>
      <c r="CS13" s="2665">
        <v>0.60831529501521397</v>
      </c>
      <c r="CT13" s="2665">
        <v>0.46109562251594299</v>
      </c>
      <c r="CU13" s="2665">
        <v>0.56227066610943</v>
      </c>
      <c r="CV13" s="2665">
        <v>0.50389230056628898</v>
      </c>
      <c r="CW13" s="2665">
        <v>0.51866523827462796</v>
      </c>
      <c r="CX13" s="2697"/>
      <c r="CY13" s="2699"/>
      <c r="CZ13" s="2701"/>
      <c r="DA13" s="2703"/>
      <c r="DB13" s="2665">
        <v>0.52676197983741202</v>
      </c>
      <c r="DC13" s="2665">
        <v>0.51502665307161399</v>
      </c>
      <c r="DD13" s="2665">
        <v>0.53714693421590598</v>
      </c>
      <c r="DE13" s="2705"/>
      <c r="DF13" s="2707"/>
      <c r="DG13" s="2665">
        <v>0.55534488952821703</v>
      </c>
      <c r="DH13" s="2665">
        <v>0.56845465741881096</v>
      </c>
      <c r="DI13" s="2709"/>
      <c r="DJ13" s="2665">
        <v>0.51717227558565404</v>
      </c>
      <c r="DK13" s="2665">
        <v>0.55250429682913305</v>
      </c>
      <c r="DL13" s="2665">
        <v>0.62411386722928697</v>
      </c>
      <c r="DM13" s="2665">
        <v>0.53205534579904101</v>
      </c>
      <c r="DN13" s="2665">
        <v>0.58390179102881001</v>
      </c>
      <c r="DO13" s="2665">
        <v>0.46389766935650301</v>
      </c>
      <c r="DP13" s="2665">
        <v>0.55262635129766202</v>
      </c>
      <c r="DQ13" s="2711"/>
      <c r="DR13" s="2713"/>
      <c r="DS13" s="2665">
        <v>0.55194666132490799</v>
      </c>
      <c r="DT13" s="2715"/>
      <c r="DU13" s="2717"/>
      <c r="DV13" s="2719"/>
      <c r="DW13" s="2662">
        <v>0.55041498550016199</v>
      </c>
    </row>
    <row r="14" spans="1:127" ht="17" x14ac:dyDescent="0.2">
      <c r="A14" s="2847" t="s">
        <v>138</v>
      </c>
      <c r="B14" s="2845">
        <v>1398</v>
      </c>
      <c r="C14" s="2720">
        <v>588</v>
      </c>
      <c r="D14" s="2721">
        <v>810</v>
      </c>
      <c r="E14" s="2722">
        <v>149</v>
      </c>
      <c r="F14" s="2723">
        <v>352</v>
      </c>
      <c r="G14" s="2724">
        <v>278</v>
      </c>
      <c r="H14" s="2725">
        <v>265</v>
      </c>
      <c r="I14" s="2726">
        <v>354</v>
      </c>
      <c r="J14" s="2727">
        <v>27</v>
      </c>
      <c r="K14" s="2728">
        <v>181</v>
      </c>
      <c r="L14" s="2729">
        <v>322</v>
      </c>
      <c r="M14" s="2730">
        <v>214</v>
      </c>
      <c r="N14" s="2731">
        <v>395</v>
      </c>
      <c r="O14" s="2732">
        <v>259</v>
      </c>
      <c r="P14" s="2733">
        <v>208</v>
      </c>
      <c r="Q14" s="2734">
        <v>536</v>
      </c>
      <c r="R14" s="2735">
        <v>395</v>
      </c>
      <c r="S14" s="2736">
        <v>259</v>
      </c>
      <c r="T14" s="2737">
        <v>744</v>
      </c>
      <c r="U14" s="2738">
        <v>654</v>
      </c>
      <c r="V14" s="2739">
        <v>956</v>
      </c>
      <c r="W14" s="2740">
        <v>256</v>
      </c>
      <c r="X14" s="2741">
        <v>120</v>
      </c>
      <c r="Y14" s="2742">
        <v>26</v>
      </c>
      <c r="Z14" s="2743">
        <v>4</v>
      </c>
      <c r="AA14" s="2744">
        <v>0</v>
      </c>
      <c r="AB14" s="2745">
        <v>26</v>
      </c>
      <c r="AC14" s="2746">
        <v>10</v>
      </c>
      <c r="AD14" s="2747">
        <v>956</v>
      </c>
      <c r="AE14" s="2748">
        <v>256</v>
      </c>
      <c r="AF14" s="2749">
        <v>120</v>
      </c>
      <c r="AG14" s="2750">
        <v>66</v>
      </c>
      <c r="AH14" s="2751">
        <v>1022</v>
      </c>
      <c r="AI14" s="2752">
        <v>256</v>
      </c>
      <c r="AJ14" s="2753">
        <v>120</v>
      </c>
      <c r="AK14" s="2754">
        <v>956</v>
      </c>
      <c r="AL14" s="2755">
        <v>442</v>
      </c>
      <c r="AM14" s="2756">
        <v>134</v>
      </c>
      <c r="AN14" s="2757">
        <v>1264</v>
      </c>
      <c r="AO14" s="2758">
        <v>1041</v>
      </c>
      <c r="AP14" s="2759">
        <v>23</v>
      </c>
      <c r="AQ14" s="2760">
        <v>292</v>
      </c>
      <c r="AR14" s="2761">
        <v>32</v>
      </c>
      <c r="AS14" s="2762">
        <v>10</v>
      </c>
      <c r="AT14" s="2763">
        <v>782</v>
      </c>
      <c r="AU14" s="2764">
        <v>259</v>
      </c>
      <c r="AV14" s="2765">
        <v>236</v>
      </c>
      <c r="AW14" s="2766">
        <v>77</v>
      </c>
      <c r="AX14" s="2767">
        <v>16</v>
      </c>
      <c r="AY14" s="2768">
        <v>13</v>
      </c>
      <c r="AZ14" s="2769">
        <v>10</v>
      </c>
      <c r="BA14" s="2770">
        <v>5</v>
      </c>
      <c r="BB14" s="2771">
        <v>1041</v>
      </c>
      <c r="BC14" s="2772">
        <v>23</v>
      </c>
      <c r="BD14" s="2773">
        <v>334</v>
      </c>
      <c r="BE14" s="2774">
        <v>426</v>
      </c>
      <c r="BF14" s="2775">
        <v>469</v>
      </c>
      <c r="BG14" s="2776">
        <v>384</v>
      </c>
      <c r="BH14" s="2777">
        <v>50</v>
      </c>
      <c r="BI14" s="2778">
        <v>30</v>
      </c>
      <c r="BJ14" s="2779">
        <v>39</v>
      </c>
      <c r="BK14" s="2780">
        <v>895</v>
      </c>
      <c r="BL14" s="2781">
        <v>423</v>
      </c>
      <c r="BM14" s="2782">
        <v>80</v>
      </c>
      <c r="BN14" s="2783">
        <v>137</v>
      </c>
      <c r="BO14" s="2784">
        <v>215</v>
      </c>
      <c r="BP14" s="2785">
        <v>460</v>
      </c>
      <c r="BQ14" s="2786">
        <v>136</v>
      </c>
      <c r="BR14" s="2787">
        <v>544</v>
      </c>
      <c r="BS14" s="2788">
        <v>446</v>
      </c>
      <c r="BT14" s="2789">
        <v>47</v>
      </c>
      <c r="BU14" s="2790">
        <v>541</v>
      </c>
      <c r="BV14" s="2791">
        <v>930</v>
      </c>
      <c r="BW14" s="2792">
        <v>292</v>
      </c>
      <c r="BX14" s="2793">
        <v>113</v>
      </c>
      <c r="BY14" s="2794">
        <v>39</v>
      </c>
      <c r="BZ14" s="2795">
        <v>22</v>
      </c>
      <c r="CA14" s="2796">
        <v>112</v>
      </c>
      <c r="CB14" s="2797">
        <v>154</v>
      </c>
      <c r="CC14" s="2798">
        <v>74</v>
      </c>
      <c r="CD14" s="2799">
        <v>76</v>
      </c>
      <c r="CE14" s="2800">
        <v>982</v>
      </c>
      <c r="CF14" s="2801">
        <v>31</v>
      </c>
      <c r="CG14" s="2802">
        <v>494</v>
      </c>
      <c r="CH14" s="2803">
        <v>555</v>
      </c>
      <c r="CI14" s="2804">
        <v>161</v>
      </c>
      <c r="CJ14" s="2805">
        <v>178</v>
      </c>
      <c r="CK14" s="2806">
        <v>10</v>
      </c>
      <c r="CL14" s="2807">
        <v>61</v>
      </c>
      <c r="CM14" s="2808">
        <v>118</v>
      </c>
      <c r="CN14" s="2809">
        <v>128</v>
      </c>
      <c r="CO14" s="2810">
        <v>120</v>
      </c>
      <c r="CP14" s="2811">
        <v>97</v>
      </c>
      <c r="CQ14" s="2812">
        <v>123</v>
      </c>
      <c r="CR14" s="2813">
        <v>85</v>
      </c>
      <c r="CS14" s="2814">
        <v>107</v>
      </c>
      <c r="CT14" s="2815">
        <v>130</v>
      </c>
      <c r="CU14" s="2816">
        <v>111</v>
      </c>
      <c r="CV14" s="2817">
        <v>74</v>
      </c>
      <c r="CW14" s="2818">
        <v>57</v>
      </c>
      <c r="CX14" s="2819">
        <v>22</v>
      </c>
      <c r="CY14" s="2820">
        <v>12</v>
      </c>
      <c r="CZ14" s="2821">
        <v>5</v>
      </c>
      <c r="DA14" s="2822">
        <v>4</v>
      </c>
      <c r="DB14" s="2823">
        <v>144</v>
      </c>
      <c r="DC14" s="2824">
        <v>111</v>
      </c>
      <c r="DD14" s="2825">
        <v>61</v>
      </c>
      <c r="DE14" s="2826">
        <v>4</v>
      </c>
      <c r="DF14" s="2827">
        <v>23</v>
      </c>
      <c r="DG14" s="2828">
        <v>1134</v>
      </c>
      <c r="DH14" s="2829">
        <v>46</v>
      </c>
      <c r="DI14" s="2830">
        <v>18</v>
      </c>
      <c r="DJ14" s="2831">
        <v>105</v>
      </c>
      <c r="DK14" s="2832">
        <v>1290</v>
      </c>
      <c r="DL14" s="2833">
        <v>73</v>
      </c>
      <c r="DM14" s="2834">
        <v>118</v>
      </c>
      <c r="DN14" s="2835">
        <v>360</v>
      </c>
      <c r="DO14" s="2836">
        <v>232</v>
      </c>
      <c r="DP14" s="2837">
        <v>530</v>
      </c>
      <c r="DQ14" s="2838">
        <v>1</v>
      </c>
      <c r="DR14" s="2839">
        <v>1</v>
      </c>
      <c r="DS14" s="2840">
        <v>1123</v>
      </c>
      <c r="DT14" s="2841">
        <v>12</v>
      </c>
      <c r="DU14" s="2842">
        <v>4</v>
      </c>
      <c r="DV14" s="2843">
        <v>13</v>
      </c>
      <c r="DW14" s="2844">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167</v>
      </c>
    </row>
    <row r="8" spans="1:127" ht="17" x14ac:dyDescent="0.2">
      <c r="A8" s="259" t="s">
        <v>168</v>
      </c>
    </row>
    <row r="9" spans="1:127" ht="51" x14ac:dyDescent="0.2">
      <c r="A9" s="270" t="s">
        <v>133</v>
      </c>
    </row>
    <row r="10" spans="1:127" ht="17" x14ac:dyDescent="0.2">
      <c r="A10" s="3130" t="s">
        <v>134</v>
      </c>
      <c r="B10" s="2947">
        <v>0.116598538664545</v>
      </c>
      <c r="C10" s="2848">
        <v>0.13266927614172899</v>
      </c>
      <c r="D10" s="2849">
        <v>0.10310405868813401</v>
      </c>
      <c r="E10" s="2850">
        <v>7.1513054307169102E-2</v>
      </c>
      <c r="F10" s="2851">
        <v>0.12980373083563601</v>
      </c>
      <c r="G10" s="2852">
        <v>9.1914492627439295E-2</v>
      </c>
      <c r="H10" s="2853">
        <v>0.10655837140680501</v>
      </c>
      <c r="I10" s="2854">
        <v>0.173000338776721</v>
      </c>
      <c r="J10" s="2950"/>
      <c r="K10" s="2855">
        <v>9.4775556606654099E-2</v>
      </c>
      <c r="L10" s="2856">
        <v>0.107640442389192</v>
      </c>
      <c r="M10" s="2857">
        <v>0.11555886616246699</v>
      </c>
      <c r="N10" s="2858">
        <v>0.12819750815186901</v>
      </c>
      <c r="O10" s="2859">
        <v>0.14090707612523601</v>
      </c>
      <c r="P10" s="2860">
        <v>9.8327298230721394E-2</v>
      </c>
      <c r="Q10" s="2861">
        <v>0.110606341592159</v>
      </c>
      <c r="R10" s="2862">
        <v>0.12819750815186901</v>
      </c>
      <c r="S10" s="2863">
        <v>0.14090707612523601</v>
      </c>
      <c r="T10" s="2864">
        <v>0.105433654068987</v>
      </c>
      <c r="U10" s="2865">
        <v>0.133231404302386</v>
      </c>
      <c r="V10" s="2866">
        <v>0.11542862678520401</v>
      </c>
      <c r="W10" s="2867">
        <v>0.13186062639999399</v>
      </c>
      <c r="X10" s="2868">
        <v>8.0437075597443397E-2</v>
      </c>
      <c r="Y10" s="2952"/>
      <c r="Z10" s="2954"/>
      <c r="AA10" s="2956"/>
      <c r="AB10" s="2958"/>
      <c r="AC10" s="2960"/>
      <c r="AD10" s="2869">
        <v>0.11542862678520401</v>
      </c>
      <c r="AE10" s="2870">
        <v>0.13186062639999399</v>
      </c>
      <c r="AF10" s="2871">
        <v>8.0437075597443397E-2</v>
      </c>
      <c r="AG10" s="2872">
        <v>0.14165520367085299</v>
      </c>
      <c r="AH10" s="2873">
        <v>0.11737766190124101</v>
      </c>
      <c r="AI10" s="2874">
        <v>0.13186062639999399</v>
      </c>
      <c r="AJ10" s="2875">
        <v>8.0437075597443397E-2</v>
      </c>
      <c r="AK10" s="2876">
        <v>0.11542862678520401</v>
      </c>
      <c r="AL10" s="2877">
        <v>0.118484425084244</v>
      </c>
      <c r="AM10" s="2878">
        <v>8.6092447563753297E-2</v>
      </c>
      <c r="AN10" s="2879">
        <v>0.12077096042351</v>
      </c>
      <c r="AO10" s="2880">
        <v>0.12153329055850599</v>
      </c>
      <c r="AP10" s="2962"/>
      <c r="AQ10" s="2881">
        <v>0.105034047548225</v>
      </c>
      <c r="AR10" s="2882">
        <v>3.9049116741523497E-2</v>
      </c>
      <c r="AS10" s="2964"/>
      <c r="AT10" s="2883">
        <v>0.14260185991327501</v>
      </c>
      <c r="AU10" s="2884">
        <v>6.4889117964871595E-2</v>
      </c>
      <c r="AV10" s="2885">
        <v>9.3611034921282504E-2</v>
      </c>
      <c r="AW10" s="2886">
        <v>0.130033877514873</v>
      </c>
      <c r="AX10" s="2966"/>
      <c r="AY10" s="2968"/>
      <c r="AZ10" s="2970"/>
      <c r="BA10" s="2972"/>
      <c r="BB10" s="2887">
        <v>0.12153329055850599</v>
      </c>
      <c r="BC10" s="2974"/>
      <c r="BD10" s="2888">
        <v>9.8674597448749707E-2</v>
      </c>
      <c r="BE10" s="2889">
        <v>0.14242348134712299</v>
      </c>
      <c r="BF10" s="2890">
        <v>0.11489678080728</v>
      </c>
      <c r="BG10" s="2891">
        <v>0.114096975092248</v>
      </c>
      <c r="BH10" s="2892">
        <v>5.8486651463452298E-2</v>
      </c>
      <c r="BI10" s="2893">
        <v>0.11202670960689</v>
      </c>
      <c r="BJ10" s="2894">
        <v>8.8206897968406608E-3</v>
      </c>
      <c r="BK10" s="2895">
        <v>0.12812955959064201</v>
      </c>
      <c r="BL10" s="2896">
        <v>0.102846845644449</v>
      </c>
      <c r="BM10" s="2897">
        <v>7.8147700086256905E-2</v>
      </c>
      <c r="BN10" s="2898">
        <v>0.32741875417323602</v>
      </c>
      <c r="BO10" s="2899">
        <v>0.25748265984101598</v>
      </c>
      <c r="BP10" s="2900">
        <v>0.16148392662890601</v>
      </c>
      <c r="BQ10" s="2901">
        <v>0.261425676068894</v>
      </c>
      <c r="BR10" s="2902">
        <v>0.159788616524074</v>
      </c>
      <c r="BS10" s="2903">
        <v>0.197825694608396</v>
      </c>
      <c r="BT10" s="2904">
        <v>0.21915488734244001</v>
      </c>
      <c r="BU10" s="2905">
        <v>5.9022961620427299E-2</v>
      </c>
      <c r="BV10" s="2906">
        <v>0.16031459663900199</v>
      </c>
      <c r="BW10" s="2907">
        <v>7.4936636834308096E-2</v>
      </c>
      <c r="BX10" s="2908">
        <v>1.2044545071609101E-2</v>
      </c>
      <c r="BY10" s="2909">
        <v>3.0402657948167801E-2</v>
      </c>
      <c r="BZ10" s="2976"/>
      <c r="CA10" s="2910">
        <v>0.19764875079434099</v>
      </c>
      <c r="CB10" s="2911">
        <v>0.25022022614698097</v>
      </c>
      <c r="CC10" s="2912">
        <v>0.108721361066277</v>
      </c>
      <c r="CD10" s="2913">
        <v>0.119192568744333</v>
      </c>
      <c r="CE10" s="2914">
        <v>9.1804436124427694E-2</v>
      </c>
      <c r="CF10" s="2915">
        <v>9.6508718885249895E-2</v>
      </c>
      <c r="CG10" s="2916">
        <v>0.120034869962967</v>
      </c>
      <c r="CH10" s="2917">
        <v>0.122008512139095</v>
      </c>
      <c r="CI10" s="2918">
        <v>0.12879258258594001</v>
      </c>
      <c r="CJ10" s="2919">
        <v>7.8335377792240299E-2</v>
      </c>
      <c r="CK10" s="2978"/>
      <c r="CL10" s="2920">
        <v>2.8260128630172798E-2</v>
      </c>
      <c r="CM10" s="2921">
        <v>0.11271344123808701</v>
      </c>
      <c r="CN10" s="2922">
        <v>0.110103632513859</v>
      </c>
      <c r="CO10" s="2923">
        <v>0.11788396533296</v>
      </c>
      <c r="CP10" s="2924">
        <v>0.159412667586141</v>
      </c>
      <c r="CQ10" s="2925">
        <v>0.10786847984374499</v>
      </c>
      <c r="CR10" s="2926">
        <v>0.152174280124761</v>
      </c>
      <c r="CS10" s="2927">
        <v>0.13764382601598599</v>
      </c>
      <c r="CT10" s="2928">
        <v>0.10114516009496601</v>
      </c>
      <c r="CU10" s="2929">
        <v>0.13851497833531901</v>
      </c>
      <c r="CV10" s="2930">
        <v>0.101186367235944</v>
      </c>
      <c r="CW10" s="2931">
        <v>0.112870440133107</v>
      </c>
      <c r="CX10" s="2980"/>
      <c r="CY10" s="2982"/>
      <c r="CZ10" s="2984"/>
      <c r="DA10" s="2986"/>
      <c r="DB10" s="2932">
        <v>9.4264095937814096E-2</v>
      </c>
      <c r="DC10" s="2933">
        <v>6.9968175217278106E-2</v>
      </c>
      <c r="DD10" s="2934">
        <v>7.9654108414917504E-2</v>
      </c>
      <c r="DE10" s="2988"/>
      <c r="DF10" s="2990"/>
      <c r="DG10" s="2935">
        <v>0.126985413856362</v>
      </c>
      <c r="DH10" s="2936">
        <v>0.112659622739353</v>
      </c>
      <c r="DI10" s="2992"/>
      <c r="DJ10" s="2937">
        <v>7.4686206268335997E-2</v>
      </c>
      <c r="DK10" s="2938">
        <v>0.120505112713755</v>
      </c>
      <c r="DL10" s="2939">
        <v>4.1789125736929798E-2</v>
      </c>
      <c r="DM10" s="2940">
        <v>0.13394371543926401</v>
      </c>
      <c r="DN10" s="2941">
        <v>0.118605574237411</v>
      </c>
      <c r="DO10" s="2942">
        <v>0.177673784207459</v>
      </c>
      <c r="DP10" s="2943">
        <v>8.7484388740258406E-2</v>
      </c>
      <c r="DQ10" s="2994"/>
      <c r="DR10" s="2996"/>
      <c r="DS10" s="2944">
        <v>0.119924370624006</v>
      </c>
      <c r="DT10" s="2998"/>
      <c r="DU10" s="3000"/>
      <c r="DV10" s="3002"/>
      <c r="DW10" s="2945">
        <v>9.9815196744718504E-2</v>
      </c>
    </row>
    <row r="11" spans="1:127" ht="17" x14ac:dyDescent="0.2">
      <c r="A11" s="3130" t="s">
        <v>135</v>
      </c>
      <c r="B11" s="2948">
        <v>0.30885802765125098</v>
      </c>
      <c r="C11" s="2949">
        <v>0.32135259218266798</v>
      </c>
      <c r="D11" s="2949">
        <v>0.29836643377619998</v>
      </c>
      <c r="E11" s="2949">
        <v>0.24322147261105501</v>
      </c>
      <c r="F11" s="2949">
        <v>0.26975714413852803</v>
      </c>
      <c r="G11" s="2949">
        <v>0.30879922456549402</v>
      </c>
      <c r="H11" s="2949">
        <v>0.34455414446847599</v>
      </c>
      <c r="I11" s="2949">
        <v>0.391742563429264</v>
      </c>
      <c r="J11" s="2951"/>
      <c r="K11" s="2949">
        <v>0.28803421035577098</v>
      </c>
      <c r="L11" s="2949">
        <v>0.29377706530011799</v>
      </c>
      <c r="M11" s="2949">
        <v>0.27837254141949702</v>
      </c>
      <c r="N11" s="2949">
        <v>0.30514319576869298</v>
      </c>
      <c r="O11" s="2949">
        <v>0.40823370642662099</v>
      </c>
      <c r="P11" s="2949">
        <v>0.27836070289960102</v>
      </c>
      <c r="Q11" s="2949">
        <v>0.28800719664850299</v>
      </c>
      <c r="R11" s="2949">
        <v>0.30514319576869298</v>
      </c>
      <c r="S11" s="2949">
        <v>0.40823370642662099</v>
      </c>
      <c r="T11" s="2949">
        <v>0.28394350077346298</v>
      </c>
      <c r="U11" s="2949">
        <v>0.34597439678537201</v>
      </c>
      <c r="V11" s="2949">
        <v>0.33891811785662102</v>
      </c>
      <c r="W11" s="2949">
        <v>0.223161653925562</v>
      </c>
      <c r="X11" s="2949">
        <v>0.29878727133426403</v>
      </c>
      <c r="Y11" s="2953"/>
      <c r="Z11" s="2955"/>
      <c r="AA11" s="2957"/>
      <c r="AB11" s="2959"/>
      <c r="AC11" s="2961"/>
      <c r="AD11" s="2949">
        <v>0.33891811785662102</v>
      </c>
      <c r="AE11" s="2949">
        <v>0.223161653925562</v>
      </c>
      <c r="AF11" s="2949">
        <v>0.29878727133426403</v>
      </c>
      <c r="AG11" s="2949">
        <v>0.34451053609291998</v>
      </c>
      <c r="AH11" s="2949">
        <v>0.33933371992217598</v>
      </c>
      <c r="AI11" s="2949">
        <v>0.223161653925562</v>
      </c>
      <c r="AJ11" s="2949">
        <v>0.29878727133426403</v>
      </c>
      <c r="AK11" s="2949">
        <v>0.33891811785662102</v>
      </c>
      <c r="AL11" s="2949">
        <v>0.26040145849055202</v>
      </c>
      <c r="AM11" s="2949">
        <v>0.31846966044231401</v>
      </c>
      <c r="AN11" s="2949">
        <v>0.30754341196797302</v>
      </c>
      <c r="AO11" s="2949">
        <v>0.312578428823437</v>
      </c>
      <c r="AP11" s="2963"/>
      <c r="AQ11" s="2949">
        <v>0.32258439388754001</v>
      </c>
      <c r="AR11" s="2949">
        <v>0.26610137083588598</v>
      </c>
      <c r="AS11" s="2965"/>
      <c r="AT11" s="2949">
        <v>0.32931300682506498</v>
      </c>
      <c r="AU11" s="2949">
        <v>0.26758646431725303</v>
      </c>
      <c r="AV11" s="2949">
        <v>0.31803043396960701</v>
      </c>
      <c r="AW11" s="2949">
        <v>0.21339133354217599</v>
      </c>
      <c r="AX11" s="2967"/>
      <c r="AY11" s="2969"/>
      <c r="AZ11" s="2971"/>
      <c r="BA11" s="2973"/>
      <c r="BB11" s="2949">
        <v>0.312578428823437</v>
      </c>
      <c r="BC11" s="2975"/>
      <c r="BD11" s="2949">
        <v>0.3074543260673</v>
      </c>
      <c r="BE11" s="2949">
        <v>0.34053035129237502</v>
      </c>
      <c r="BF11" s="2949">
        <v>0.37761783542162503</v>
      </c>
      <c r="BG11" s="2949">
        <v>0.22047296734324601</v>
      </c>
      <c r="BH11" s="2949">
        <v>0.27930762504072298</v>
      </c>
      <c r="BI11" s="2949">
        <v>0.15232748814465699</v>
      </c>
      <c r="BJ11" s="2949">
        <v>0.30186725827324801</v>
      </c>
      <c r="BK11" s="2949">
        <v>0.35978894697916503</v>
      </c>
      <c r="BL11" s="2949">
        <v>0.22917099754733999</v>
      </c>
      <c r="BM11" s="2949">
        <v>0.232677816777246</v>
      </c>
      <c r="BN11" s="2949">
        <v>0.36614064071371999</v>
      </c>
      <c r="BO11" s="2949">
        <v>0.39720972130284399</v>
      </c>
      <c r="BP11" s="2949">
        <v>0.38686130651824102</v>
      </c>
      <c r="BQ11" s="2949">
        <v>0.400695488769366</v>
      </c>
      <c r="BR11" s="2949">
        <v>0.36464637444305198</v>
      </c>
      <c r="BS11" s="2949">
        <v>0.43187734226061197</v>
      </c>
      <c r="BT11" s="2949">
        <v>0.38315720356947103</v>
      </c>
      <c r="BU11" s="2949">
        <v>0.229574110383131</v>
      </c>
      <c r="BV11" s="2949">
        <v>0.379923995957202</v>
      </c>
      <c r="BW11" s="2949">
        <v>0.25493873768917202</v>
      </c>
      <c r="BX11" s="2949">
        <v>0.10614864153327699</v>
      </c>
      <c r="BY11" s="2949">
        <v>0.108200274493822</v>
      </c>
      <c r="BZ11" s="2977"/>
      <c r="CA11" s="2949">
        <v>0.28286155984406802</v>
      </c>
      <c r="CB11" s="2949">
        <v>0.29891186621803101</v>
      </c>
      <c r="CC11" s="2949">
        <v>0.36860223731359898</v>
      </c>
      <c r="CD11" s="2949">
        <v>0.40430509664891201</v>
      </c>
      <c r="CE11" s="2949">
        <v>0.31544907413477802</v>
      </c>
      <c r="CF11" s="2949">
        <v>7.4682388457435203E-2</v>
      </c>
      <c r="CG11" s="2949">
        <v>0.28481384448314101</v>
      </c>
      <c r="CH11" s="2949">
        <v>0.328979137046435</v>
      </c>
      <c r="CI11" s="2949">
        <v>0.25640666479004498</v>
      </c>
      <c r="CJ11" s="2949">
        <v>0.35536108313056303</v>
      </c>
      <c r="CK11" s="2979"/>
      <c r="CL11" s="2949">
        <v>8.7471615933144203E-2</v>
      </c>
      <c r="CM11" s="2949">
        <v>0.18462476105107001</v>
      </c>
      <c r="CN11" s="2949">
        <v>0.25536046309928501</v>
      </c>
      <c r="CO11" s="2949">
        <v>0.29085589779350002</v>
      </c>
      <c r="CP11" s="2949">
        <v>0.27157287963737298</v>
      </c>
      <c r="CQ11" s="2949">
        <v>0.37642696949662302</v>
      </c>
      <c r="CR11" s="2949">
        <v>0.36029463202356299</v>
      </c>
      <c r="CS11" s="2949">
        <v>0.30712343532375802</v>
      </c>
      <c r="CT11" s="2949">
        <v>0.38462318244275301</v>
      </c>
      <c r="CU11" s="2949">
        <v>0.42341116697611603</v>
      </c>
      <c r="CV11" s="2949">
        <v>0.336559236182707</v>
      </c>
      <c r="CW11" s="2949">
        <v>0.39542129716833002</v>
      </c>
      <c r="CX11" s="2981"/>
      <c r="CY11" s="2983"/>
      <c r="CZ11" s="2985"/>
      <c r="DA11" s="2987"/>
      <c r="DB11" s="2949">
        <v>0.37421641512438603</v>
      </c>
      <c r="DC11" s="2949">
        <v>0.235192942343146</v>
      </c>
      <c r="DD11" s="2949">
        <v>0.20002127997751201</v>
      </c>
      <c r="DE11" s="2989"/>
      <c r="DF11" s="2991"/>
      <c r="DG11" s="2949">
        <v>0.328892267575496</v>
      </c>
      <c r="DH11" s="2949">
        <v>0.224178388539574</v>
      </c>
      <c r="DI11" s="2993"/>
      <c r="DJ11" s="2949">
        <v>0.221299966704569</v>
      </c>
      <c r="DK11" s="2949">
        <v>0.31744461637211102</v>
      </c>
      <c r="DL11" s="2949">
        <v>0.121552079782404</v>
      </c>
      <c r="DM11" s="2949">
        <v>0.28556494940598098</v>
      </c>
      <c r="DN11" s="2949">
        <v>0.325321283250044</v>
      </c>
      <c r="DO11" s="2949">
        <v>0.40107577682925499</v>
      </c>
      <c r="DP11" s="2949">
        <v>0.30791774990500798</v>
      </c>
      <c r="DQ11" s="2995"/>
      <c r="DR11" s="2997"/>
      <c r="DS11" s="2949">
        <v>0.32646386229735402</v>
      </c>
      <c r="DT11" s="2999"/>
      <c r="DU11" s="3001"/>
      <c r="DV11" s="3003"/>
      <c r="DW11" s="2946">
        <v>0.227277989546396</v>
      </c>
    </row>
    <row r="12" spans="1:127" ht="17" x14ac:dyDescent="0.2">
      <c r="A12" s="3130" t="s">
        <v>136</v>
      </c>
      <c r="B12" s="2948">
        <v>0.308560671609871</v>
      </c>
      <c r="C12" s="2949">
        <v>0.35119270516869699</v>
      </c>
      <c r="D12" s="2949">
        <v>0.27276286680906298</v>
      </c>
      <c r="E12" s="2949">
        <v>0.32253270093890901</v>
      </c>
      <c r="F12" s="2949">
        <v>0.32374578884002903</v>
      </c>
      <c r="G12" s="2949">
        <v>0.30458919461603101</v>
      </c>
      <c r="H12" s="2949">
        <v>0.29905346049144899</v>
      </c>
      <c r="I12" s="2949">
        <v>0.28741514767713</v>
      </c>
      <c r="J12" s="2951"/>
      <c r="K12" s="2949">
        <v>0.243118125742983</v>
      </c>
      <c r="L12" s="2949">
        <v>0.31086145042767899</v>
      </c>
      <c r="M12" s="2949">
        <v>0.30652936347210902</v>
      </c>
      <c r="N12" s="2949">
        <v>0.38256089579169</v>
      </c>
      <c r="O12" s="2949">
        <v>0.28459909029852598</v>
      </c>
      <c r="P12" s="2949">
        <v>0.25153936964646501</v>
      </c>
      <c r="Q12" s="2949">
        <v>0.30923883794613</v>
      </c>
      <c r="R12" s="2949">
        <v>0.38256089579169</v>
      </c>
      <c r="S12" s="2949">
        <v>0.28459909029852598</v>
      </c>
      <c r="T12" s="2949">
        <v>0.28493227667893201</v>
      </c>
      <c r="U12" s="2949">
        <v>0.34376102811695802</v>
      </c>
      <c r="V12" s="2949">
        <v>0.32026846178866902</v>
      </c>
      <c r="W12" s="2949">
        <v>0.27372675313080402</v>
      </c>
      <c r="X12" s="2949">
        <v>0.32448166476002599</v>
      </c>
      <c r="Y12" s="2953"/>
      <c r="Z12" s="2955"/>
      <c r="AA12" s="2957"/>
      <c r="AB12" s="2959"/>
      <c r="AC12" s="2961"/>
      <c r="AD12" s="2949">
        <v>0.32026846178866902</v>
      </c>
      <c r="AE12" s="2949">
        <v>0.27372675313080402</v>
      </c>
      <c r="AF12" s="2949">
        <v>0.32448166476002599</v>
      </c>
      <c r="AG12" s="2949">
        <v>0.285377355086323</v>
      </c>
      <c r="AH12" s="2949">
        <v>0.31767551980860198</v>
      </c>
      <c r="AI12" s="2949">
        <v>0.27372675313080402</v>
      </c>
      <c r="AJ12" s="2949">
        <v>0.32448166476002599</v>
      </c>
      <c r="AK12" s="2949">
        <v>0.32026846178866902</v>
      </c>
      <c r="AL12" s="2949">
        <v>0.289687829225102</v>
      </c>
      <c r="AM12" s="2949">
        <v>0.30973821105737898</v>
      </c>
      <c r="AN12" s="2949">
        <v>0.30839961553760697</v>
      </c>
      <c r="AO12" s="2949">
        <v>0.28469827846033002</v>
      </c>
      <c r="AP12" s="2963"/>
      <c r="AQ12" s="2949">
        <v>0.37734335657898999</v>
      </c>
      <c r="AR12" s="2949">
        <v>0.32839577471933601</v>
      </c>
      <c r="AS12" s="2965"/>
      <c r="AT12" s="2949">
        <v>0.27527706274097902</v>
      </c>
      <c r="AU12" s="2949">
        <v>0.31002780892168502</v>
      </c>
      <c r="AV12" s="2949">
        <v>0.39128109636167901</v>
      </c>
      <c r="AW12" s="2949">
        <v>0.41190722610168001</v>
      </c>
      <c r="AX12" s="2967"/>
      <c r="AY12" s="2969"/>
      <c r="AZ12" s="2971"/>
      <c r="BA12" s="2973"/>
      <c r="BB12" s="2949">
        <v>0.28469827846033002</v>
      </c>
      <c r="BC12" s="2975"/>
      <c r="BD12" s="2949">
        <v>0.38213400207300902</v>
      </c>
      <c r="BE12" s="2949">
        <v>0.29152618142716502</v>
      </c>
      <c r="BF12" s="2949">
        <v>0.293448868555366</v>
      </c>
      <c r="BG12" s="2949">
        <v>0.37355458919696499</v>
      </c>
      <c r="BH12" s="2949">
        <v>0.16205997839543199</v>
      </c>
      <c r="BI12" s="2949">
        <v>0.296163448612075</v>
      </c>
      <c r="BJ12" s="2949">
        <v>0.22968714693617601</v>
      </c>
      <c r="BK12" s="2949">
        <v>0.292524584389878</v>
      </c>
      <c r="BL12" s="2949">
        <v>0.35818049669155499</v>
      </c>
      <c r="BM12" s="2949">
        <v>0.211305626230789</v>
      </c>
      <c r="BN12" s="2949">
        <v>0.23555424673400699</v>
      </c>
      <c r="BO12" s="2949">
        <v>0.17629349738132499</v>
      </c>
      <c r="BP12" s="2949">
        <v>0.33788027816386501</v>
      </c>
      <c r="BQ12" s="2949">
        <v>0.21133715854967899</v>
      </c>
      <c r="BR12" s="2949">
        <v>0.34160859442790997</v>
      </c>
      <c r="BS12" s="2949">
        <v>0.29804146189922698</v>
      </c>
      <c r="BT12" s="2949">
        <v>0.232294822612166</v>
      </c>
      <c r="BU12" s="2949">
        <v>0.28579348260474302</v>
      </c>
      <c r="BV12" s="2949">
        <v>0.31511218483613201</v>
      </c>
      <c r="BW12" s="2949">
        <v>0.33121919720342602</v>
      </c>
      <c r="BX12" s="2949">
        <v>0.38099989469250201</v>
      </c>
      <c r="BY12" s="2949">
        <v>3.1451655643662403E-2</v>
      </c>
      <c r="BZ12" s="2977"/>
      <c r="CA12" s="2949">
        <v>0.29475530582590997</v>
      </c>
      <c r="CB12" s="2949">
        <v>0.27772755498433099</v>
      </c>
      <c r="CC12" s="2949">
        <v>0.28416242856127699</v>
      </c>
      <c r="CD12" s="2949">
        <v>0.25234624100813302</v>
      </c>
      <c r="CE12" s="2949">
        <v>0.31396528925786499</v>
      </c>
      <c r="CF12" s="2949">
        <v>0.37568076254722799</v>
      </c>
      <c r="CG12" s="2949">
        <v>0.32884017475266702</v>
      </c>
      <c r="CH12" s="2949">
        <v>0.29904034893299603</v>
      </c>
      <c r="CI12" s="2949">
        <v>0.29128354180443899</v>
      </c>
      <c r="CJ12" s="2949">
        <v>0.291490480621516</v>
      </c>
      <c r="CK12" s="2979"/>
      <c r="CL12" s="2949">
        <v>0.247223562427242</v>
      </c>
      <c r="CM12" s="2949">
        <v>0.27400524244615798</v>
      </c>
      <c r="CN12" s="2949">
        <v>0.29927633568963902</v>
      </c>
      <c r="CO12" s="2949">
        <v>0.36290737554686903</v>
      </c>
      <c r="CP12" s="2949">
        <v>0.30333266135873299</v>
      </c>
      <c r="CQ12" s="2949">
        <v>0.24812006032400399</v>
      </c>
      <c r="CR12" s="2949">
        <v>0.33340168037225798</v>
      </c>
      <c r="CS12" s="2949">
        <v>0.336872244351197</v>
      </c>
      <c r="CT12" s="2949">
        <v>0.309771640953167</v>
      </c>
      <c r="CU12" s="2949">
        <v>0.25856775265755699</v>
      </c>
      <c r="CV12" s="2949">
        <v>0.26934271669131998</v>
      </c>
      <c r="CW12" s="2949">
        <v>0.36885281283355298</v>
      </c>
      <c r="CX12" s="2981"/>
      <c r="CY12" s="2983"/>
      <c r="CZ12" s="2985"/>
      <c r="DA12" s="2987"/>
      <c r="DB12" s="2949">
        <v>0.356597112324129</v>
      </c>
      <c r="DC12" s="2949">
        <v>0.266088582656891</v>
      </c>
      <c r="DD12" s="2949">
        <v>0.397622947697231</v>
      </c>
      <c r="DE12" s="2989"/>
      <c r="DF12" s="2991"/>
      <c r="DG12" s="2949">
        <v>0.29881868200286199</v>
      </c>
      <c r="DH12" s="2949">
        <v>0.36050106955338002</v>
      </c>
      <c r="DI12" s="2993"/>
      <c r="DJ12" s="2949">
        <v>0.27893561417505902</v>
      </c>
      <c r="DK12" s="2949">
        <v>0.31160708762282402</v>
      </c>
      <c r="DL12" s="2949">
        <v>0.263496090011128</v>
      </c>
      <c r="DM12" s="2949">
        <v>0.24470388177337399</v>
      </c>
      <c r="DN12" s="2949">
        <v>0.32972277072260098</v>
      </c>
      <c r="DO12" s="2949">
        <v>0.30143744637407299</v>
      </c>
      <c r="DP12" s="2949">
        <v>0.32568187760848299</v>
      </c>
      <c r="DQ12" s="2995"/>
      <c r="DR12" s="2997"/>
      <c r="DS12" s="2949">
        <v>0.29576995412248802</v>
      </c>
      <c r="DT12" s="2999"/>
      <c r="DU12" s="3001"/>
      <c r="DV12" s="3003"/>
      <c r="DW12" s="2946">
        <v>0.35531534467307802</v>
      </c>
    </row>
    <row r="13" spans="1:127" ht="17" x14ac:dyDescent="0.2">
      <c r="A13" s="3130" t="s">
        <v>137</v>
      </c>
      <c r="B13" s="2948">
        <v>0.26598276207433202</v>
      </c>
      <c r="C13" s="2949">
        <v>0.194785426506906</v>
      </c>
      <c r="D13" s="2949">
        <v>0.325766640726602</v>
      </c>
      <c r="E13" s="2949">
        <v>0.36273277214286698</v>
      </c>
      <c r="F13" s="2949">
        <v>0.27669333618580699</v>
      </c>
      <c r="G13" s="2949">
        <v>0.29469708819103502</v>
      </c>
      <c r="H13" s="2949">
        <v>0.24983402363327001</v>
      </c>
      <c r="I13" s="2949">
        <v>0.147841950116885</v>
      </c>
      <c r="J13" s="2951"/>
      <c r="K13" s="2949">
        <v>0.374072107294592</v>
      </c>
      <c r="L13" s="2949">
        <v>0.28772104188301001</v>
      </c>
      <c r="M13" s="2949">
        <v>0.29953922894592799</v>
      </c>
      <c r="N13" s="2949">
        <v>0.18409840028774799</v>
      </c>
      <c r="O13" s="2949">
        <v>0.16626012714961699</v>
      </c>
      <c r="P13" s="2949">
        <v>0.37177262922321203</v>
      </c>
      <c r="Q13" s="2949">
        <v>0.29214762381320802</v>
      </c>
      <c r="R13" s="2949">
        <v>0.18409840028774799</v>
      </c>
      <c r="S13" s="2949">
        <v>0.16626012714961699</v>
      </c>
      <c r="T13" s="2949">
        <v>0.32569056847861799</v>
      </c>
      <c r="U13" s="2949">
        <v>0.17703317079528499</v>
      </c>
      <c r="V13" s="2949">
        <v>0.225384793569506</v>
      </c>
      <c r="W13" s="2949">
        <v>0.37125096654363998</v>
      </c>
      <c r="X13" s="2949">
        <v>0.29629398830826698</v>
      </c>
      <c r="Y13" s="2953"/>
      <c r="Z13" s="2955"/>
      <c r="AA13" s="2957"/>
      <c r="AB13" s="2959"/>
      <c r="AC13" s="2961"/>
      <c r="AD13" s="2949">
        <v>0.225384793569506</v>
      </c>
      <c r="AE13" s="2949">
        <v>0.37125096654363998</v>
      </c>
      <c r="AF13" s="2949">
        <v>0.29629398830826698</v>
      </c>
      <c r="AG13" s="2949">
        <v>0.22845690514990399</v>
      </c>
      <c r="AH13" s="2949">
        <v>0.22561309836798199</v>
      </c>
      <c r="AI13" s="2949">
        <v>0.37125096654363998</v>
      </c>
      <c r="AJ13" s="2949">
        <v>0.29629398830826698</v>
      </c>
      <c r="AK13" s="2949">
        <v>0.225384793569506</v>
      </c>
      <c r="AL13" s="2949">
        <v>0.33142628720010198</v>
      </c>
      <c r="AM13" s="2949">
        <v>0.28569968093655301</v>
      </c>
      <c r="AN13" s="2949">
        <v>0.26328601207090901</v>
      </c>
      <c r="AO13" s="2949">
        <v>0.28119000215772699</v>
      </c>
      <c r="AP13" s="2963"/>
      <c r="AQ13" s="2949">
        <v>0.19503820198524499</v>
      </c>
      <c r="AR13" s="2949">
        <v>0.36645373770325501</v>
      </c>
      <c r="AS13" s="2965"/>
      <c r="AT13" s="2949">
        <v>0.25280807052068099</v>
      </c>
      <c r="AU13" s="2949">
        <v>0.357496608796191</v>
      </c>
      <c r="AV13" s="2949">
        <v>0.197077434747432</v>
      </c>
      <c r="AW13" s="2949">
        <v>0.24466756284127</v>
      </c>
      <c r="AX13" s="2967"/>
      <c r="AY13" s="2969"/>
      <c r="AZ13" s="2971"/>
      <c r="BA13" s="2973"/>
      <c r="BB13" s="2949">
        <v>0.28119000215772699</v>
      </c>
      <c r="BC13" s="2975"/>
      <c r="BD13" s="2949">
        <v>0.211737074410941</v>
      </c>
      <c r="BE13" s="2949">
        <v>0.225519985933338</v>
      </c>
      <c r="BF13" s="2949">
        <v>0.21403651521573</v>
      </c>
      <c r="BG13" s="2949">
        <v>0.29187546836754102</v>
      </c>
      <c r="BH13" s="2949">
        <v>0.500145745100393</v>
      </c>
      <c r="BI13" s="2949">
        <v>0.439482353636377</v>
      </c>
      <c r="BJ13" s="2949">
        <v>0.45962490499373498</v>
      </c>
      <c r="BK13" s="2949">
        <v>0.219556909040314</v>
      </c>
      <c r="BL13" s="2949">
        <v>0.309801660116656</v>
      </c>
      <c r="BM13" s="2949">
        <v>0.47786885690570902</v>
      </c>
      <c r="BN13" s="2949">
        <v>7.0886358379037298E-2</v>
      </c>
      <c r="BO13" s="2949">
        <v>0.16901412147481501</v>
      </c>
      <c r="BP13" s="2949">
        <v>0.113774488688988</v>
      </c>
      <c r="BQ13" s="2949">
        <v>0.12654167661206001</v>
      </c>
      <c r="BR13" s="2949">
        <v>0.13395641460496399</v>
      </c>
      <c r="BS13" s="2949">
        <v>7.2255501231764302E-2</v>
      </c>
      <c r="BT13" s="2949">
        <v>0.16539308647592299</v>
      </c>
      <c r="BU13" s="2949">
        <v>0.42560944539169898</v>
      </c>
      <c r="BV13" s="2949">
        <v>0.14464922256766399</v>
      </c>
      <c r="BW13" s="2949">
        <v>0.338905428273094</v>
      </c>
      <c r="BX13" s="2949">
        <v>0.50080691870261196</v>
      </c>
      <c r="BY13" s="2949">
        <v>0.82994541191434801</v>
      </c>
      <c r="BZ13" s="2977"/>
      <c r="CA13" s="2949">
        <v>0.22473438353568101</v>
      </c>
      <c r="CB13" s="2949">
        <v>0.173140352650656</v>
      </c>
      <c r="CC13" s="2949">
        <v>0.238513973058846</v>
      </c>
      <c r="CD13" s="2949">
        <v>0.22415609359862301</v>
      </c>
      <c r="CE13" s="2949">
        <v>0.27878120048292898</v>
      </c>
      <c r="CF13" s="2949">
        <v>0.45312813011008701</v>
      </c>
      <c r="CG13" s="2949">
        <v>0.26631111080122499</v>
      </c>
      <c r="CH13" s="2949">
        <v>0.249972001881474</v>
      </c>
      <c r="CI13" s="2949">
        <v>0.32351721081957602</v>
      </c>
      <c r="CJ13" s="2949">
        <v>0.27481305845568099</v>
      </c>
      <c r="CK13" s="2979"/>
      <c r="CL13" s="2949">
        <v>0.637044693009441</v>
      </c>
      <c r="CM13" s="2949">
        <v>0.42865655526468599</v>
      </c>
      <c r="CN13" s="2949">
        <v>0.33525956869721801</v>
      </c>
      <c r="CO13" s="2949">
        <v>0.22835276132667101</v>
      </c>
      <c r="CP13" s="2949">
        <v>0.265681791417753</v>
      </c>
      <c r="CQ13" s="2949">
        <v>0.26758449033562798</v>
      </c>
      <c r="CR13" s="2949">
        <v>0.154129407479417</v>
      </c>
      <c r="CS13" s="2949">
        <v>0.21836049430905899</v>
      </c>
      <c r="CT13" s="2949">
        <v>0.20446001650911499</v>
      </c>
      <c r="CU13" s="2949">
        <v>0.179506102031009</v>
      </c>
      <c r="CV13" s="2949">
        <v>0.29291167989002898</v>
      </c>
      <c r="CW13" s="2949">
        <v>0.122855449865009</v>
      </c>
      <c r="CX13" s="2981"/>
      <c r="CY13" s="2983"/>
      <c r="CZ13" s="2985"/>
      <c r="DA13" s="2987"/>
      <c r="DB13" s="2949">
        <v>0.17492237661367099</v>
      </c>
      <c r="DC13" s="2949">
        <v>0.42875029978268497</v>
      </c>
      <c r="DD13" s="2949">
        <v>0.32270166391034</v>
      </c>
      <c r="DE13" s="2989"/>
      <c r="DF13" s="2991"/>
      <c r="DG13" s="2949">
        <v>0.24530363656528001</v>
      </c>
      <c r="DH13" s="2949">
        <v>0.302660919167693</v>
      </c>
      <c r="DI13" s="2993"/>
      <c r="DJ13" s="2949">
        <v>0.42507821285203601</v>
      </c>
      <c r="DK13" s="2949">
        <v>0.25044318329130999</v>
      </c>
      <c r="DL13" s="2949">
        <v>0.57316270446953899</v>
      </c>
      <c r="DM13" s="2949">
        <v>0.335787453381381</v>
      </c>
      <c r="DN13" s="2949">
        <v>0.22635037178994299</v>
      </c>
      <c r="DO13" s="2949">
        <v>0.119812992589214</v>
      </c>
      <c r="DP13" s="2949">
        <v>0.27891598374624998</v>
      </c>
      <c r="DQ13" s="2995"/>
      <c r="DR13" s="2997"/>
      <c r="DS13" s="2949">
        <v>0.25784181295615199</v>
      </c>
      <c r="DT13" s="2999"/>
      <c r="DU13" s="3001"/>
      <c r="DV13" s="3003"/>
      <c r="DW13" s="2946">
        <v>0.31759146903580698</v>
      </c>
    </row>
    <row r="14" spans="1:127" ht="17" x14ac:dyDescent="0.2">
      <c r="A14" s="3131" t="s">
        <v>138</v>
      </c>
      <c r="B14" s="3129">
        <v>1399</v>
      </c>
      <c r="C14" s="3004">
        <v>587</v>
      </c>
      <c r="D14" s="3005">
        <v>812</v>
      </c>
      <c r="E14" s="3006">
        <v>149</v>
      </c>
      <c r="F14" s="3007">
        <v>352</v>
      </c>
      <c r="G14" s="3008">
        <v>278</v>
      </c>
      <c r="H14" s="3009">
        <v>265</v>
      </c>
      <c r="I14" s="3010">
        <v>355</v>
      </c>
      <c r="J14" s="3011">
        <v>27</v>
      </c>
      <c r="K14" s="3012">
        <v>180</v>
      </c>
      <c r="L14" s="3013">
        <v>323</v>
      </c>
      <c r="M14" s="3014">
        <v>214</v>
      </c>
      <c r="N14" s="3015">
        <v>396</v>
      </c>
      <c r="O14" s="3016">
        <v>259</v>
      </c>
      <c r="P14" s="3017">
        <v>207</v>
      </c>
      <c r="Q14" s="3018">
        <v>537</v>
      </c>
      <c r="R14" s="3019">
        <v>396</v>
      </c>
      <c r="S14" s="3020">
        <v>259</v>
      </c>
      <c r="T14" s="3021">
        <v>744</v>
      </c>
      <c r="U14" s="3022">
        <v>655</v>
      </c>
      <c r="V14" s="3023">
        <v>956</v>
      </c>
      <c r="W14" s="3024">
        <v>256</v>
      </c>
      <c r="X14" s="3025">
        <v>121</v>
      </c>
      <c r="Y14" s="3026">
        <v>26</v>
      </c>
      <c r="Z14" s="3027">
        <v>4</v>
      </c>
      <c r="AA14" s="3028">
        <v>0</v>
      </c>
      <c r="AB14" s="3029">
        <v>26</v>
      </c>
      <c r="AC14" s="3030">
        <v>10</v>
      </c>
      <c r="AD14" s="3031">
        <v>956</v>
      </c>
      <c r="AE14" s="3032">
        <v>256</v>
      </c>
      <c r="AF14" s="3033">
        <v>121</v>
      </c>
      <c r="AG14" s="3034">
        <v>66</v>
      </c>
      <c r="AH14" s="3035">
        <v>1022</v>
      </c>
      <c r="AI14" s="3036">
        <v>256</v>
      </c>
      <c r="AJ14" s="3037">
        <v>121</v>
      </c>
      <c r="AK14" s="3038">
        <v>956</v>
      </c>
      <c r="AL14" s="3039">
        <v>443</v>
      </c>
      <c r="AM14" s="3040">
        <v>135</v>
      </c>
      <c r="AN14" s="3041">
        <v>1264</v>
      </c>
      <c r="AO14" s="3042">
        <v>1042</v>
      </c>
      <c r="AP14" s="3043">
        <v>23</v>
      </c>
      <c r="AQ14" s="3044">
        <v>292</v>
      </c>
      <c r="AR14" s="3045">
        <v>32</v>
      </c>
      <c r="AS14" s="3046">
        <v>10</v>
      </c>
      <c r="AT14" s="3047">
        <v>782</v>
      </c>
      <c r="AU14" s="3048">
        <v>260</v>
      </c>
      <c r="AV14" s="3049">
        <v>236</v>
      </c>
      <c r="AW14" s="3050">
        <v>77</v>
      </c>
      <c r="AX14" s="3051">
        <v>16</v>
      </c>
      <c r="AY14" s="3052">
        <v>13</v>
      </c>
      <c r="AZ14" s="3053">
        <v>10</v>
      </c>
      <c r="BA14" s="3054">
        <v>5</v>
      </c>
      <c r="BB14" s="3055">
        <v>1042</v>
      </c>
      <c r="BC14" s="3056">
        <v>23</v>
      </c>
      <c r="BD14" s="3057">
        <v>334</v>
      </c>
      <c r="BE14" s="3058">
        <v>426</v>
      </c>
      <c r="BF14" s="3059">
        <v>469</v>
      </c>
      <c r="BG14" s="3060">
        <v>385</v>
      </c>
      <c r="BH14" s="3061">
        <v>50</v>
      </c>
      <c r="BI14" s="3062">
        <v>30</v>
      </c>
      <c r="BJ14" s="3063">
        <v>39</v>
      </c>
      <c r="BK14" s="3064">
        <v>895</v>
      </c>
      <c r="BL14" s="3065">
        <v>424</v>
      </c>
      <c r="BM14" s="3066">
        <v>80</v>
      </c>
      <c r="BN14" s="3067">
        <v>137</v>
      </c>
      <c r="BO14" s="3068">
        <v>216</v>
      </c>
      <c r="BP14" s="3069">
        <v>461</v>
      </c>
      <c r="BQ14" s="3070">
        <v>137</v>
      </c>
      <c r="BR14" s="3071">
        <v>544</v>
      </c>
      <c r="BS14" s="3072">
        <v>447</v>
      </c>
      <c r="BT14" s="3073">
        <v>47</v>
      </c>
      <c r="BU14" s="3074">
        <v>541</v>
      </c>
      <c r="BV14" s="3075">
        <v>930</v>
      </c>
      <c r="BW14" s="3076">
        <v>293</v>
      </c>
      <c r="BX14" s="3077">
        <v>113</v>
      </c>
      <c r="BY14" s="3078">
        <v>39</v>
      </c>
      <c r="BZ14" s="3079">
        <v>22</v>
      </c>
      <c r="CA14" s="3080">
        <v>112</v>
      </c>
      <c r="CB14" s="3081">
        <v>155</v>
      </c>
      <c r="CC14" s="3082">
        <v>74</v>
      </c>
      <c r="CD14" s="3083">
        <v>76</v>
      </c>
      <c r="CE14" s="3084">
        <v>982</v>
      </c>
      <c r="CF14" s="3085">
        <v>31</v>
      </c>
      <c r="CG14" s="3086">
        <v>495</v>
      </c>
      <c r="CH14" s="3087">
        <v>555</v>
      </c>
      <c r="CI14" s="3088">
        <v>161</v>
      </c>
      <c r="CJ14" s="3089">
        <v>178</v>
      </c>
      <c r="CK14" s="3090">
        <v>10</v>
      </c>
      <c r="CL14" s="3091">
        <v>61</v>
      </c>
      <c r="CM14" s="3092">
        <v>118</v>
      </c>
      <c r="CN14" s="3093">
        <v>128</v>
      </c>
      <c r="CO14" s="3094">
        <v>120</v>
      </c>
      <c r="CP14" s="3095">
        <v>96</v>
      </c>
      <c r="CQ14" s="3096">
        <v>123</v>
      </c>
      <c r="CR14" s="3097">
        <v>85</v>
      </c>
      <c r="CS14" s="3098">
        <v>107</v>
      </c>
      <c r="CT14" s="3099">
        <v>132</v>
      </c>
      <c r="CU14" s="3100">
        <v>111</v>
      </c>
      <c r="CV14" s="3101">
        <v>74</v>
      </c>
      <c r="CW14" s="3102">
        <v>57</v>
      </c>
      <c r="CX14" s="3103">
        <v>22</v>
      </c>
      <c r="CY14" s="3104">
        <v>12</v>
      </c>
      <c r="CZ14" s="3105">
        <v>5</v>
      </c>
      <c r="DA14" s="3106">
        <v>4</v>
      </c>
      <c r="DB14" s="3107">
        <v>144</v>
      </c>
      <c r="DC14" s="3108">
        <v>111</v>
      </c>
      <c r="DD14" s="3109">
        <v>61</v>
      </c>
      <c r="DE14" s="3110">
        <v>4</v>
      </c>
      <c r="DF14" s="3111">
        <v>23</v>
      </c>
      <c r="DG14" s="3112">
        <v>1135</v>
      </c>
      <c r="DH14" s="3113">
        <v>46</v>
      </c>
      <c r="DI14" s="3114">
        <v>18</v>
      </c>
      <c r="DJ14" s="3115">
        <v>105</v>
      </c>
      <c r="DK14" s="3116">
        <v>1291</v>
      </c>
      <c r="DL14" s="3117">
        <v>73</v>
      </c>
      <c r="DM14" s="3118">
        <v>118</v>
      </c>
      <c r="DN14" s="3119">
        <v>360</v>
      </c>
      <c r="DO14" s="3120">
        <v>234</v>
      </c>
      <c r="DP14" s="3121">
        <v>529</v>
      </c>
      <c r="DQ14" s="3122">
        <v>1</v>
      </c>
      <c r="DR14" s="3123">
        <v>1</v>
      </c>
      <c r="DS14" s="3124">
        <v>1124</v>
      </c>
      <c r="DT14" s="3125">
        <v>12</v>
      </c>
      <c r="DU14" s="3126">
        <v>4</v>
      </c>
      <c r="DV14" s="3127">
        <v>13</v>
      </c>
      <c r="DW14" s="3128">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170</v>
      </c>
    </row>
    <row r="8" spans="1:127" ht="17" x14ac:dyDescent="0.2">
      <c r="A8" s="259" t="s">
        <v>171</v>
      </c>
    </row>
    <row r="9" spans="1:127" ht="51" x14ac:dyDescent="0.2">
      <c r="A9" s="270" t="s">
        <v>133</v>
      </c>
    </row>
    <row r="10" spans="1:127" ht="17" x14ac:dyDescent="0.2">
      <c r="A10" s="3414" t="s">
        <v>134</v>
      </c>
      <c r="B10" s="3231">
        <v>0.16118692316201499</v>
      </c>
      <c r="C10" s="3132">
        <v>0.19304226789484399</v>
      </c>
      <c r="D10" s="3133">
        <v>0.134274965282694</v>
      </c>
      <c r="E10" s="3134">
        <v>0.11363064213159001</v>
      </c>
      <c r="F10" s="3135">
        <v>0.14103256221820001</v>
      </c>
      <c r="G10" s="3136">
        <v>0.19538112215813</v>
      </c>
      <c r="H10" s="3137">
        <v>0.15593529281760199</v>
      </c>
      <c r="I10" s="3138">
        <v>0.204293883136559</v>
      </c>
      <c r="J10" s="3234"/>
      <c r="K10" s="3139">
        <v>0.16737296960601</v>
      </c>
      <c r="L10" s="3140">
        <v>0.116365065187854</v>
      </c>
      <c r="M10" s="3141">
        <v>0.178610673546162</v>
      </c>
      <c r="N10" s="3142">
        <v>0.14695072090026701</v>
      </c>
      <c r="O10" s="3143">
        <v>0.21206519205220101</v>
      </c>
      <c r="P10" s="3144">
        <v>0.17250907568270099</v>
      </c>
      <c r="Q10" s="3145">
        <v>0.13967957897293301</v>
      </c>
      <c r="R10" s="3146">
        <v>0.14695072090026701</v>
      </c>
      <c r="S10" s="3147">
        <v>0.21206519205220101</v>
      </c>
      <c r="T10" s="3148">
        <v>0.15355339754887101</v>
      </c>
      <c r="U10" s="3149">
        <v>0.17260304899187301</v>
      </c>
      <c r="V10" s="3150">
        <v>0.15056427579936399</v>
      </c>
      <c r="W10" s="3151">
        <v>0.19400113942480099</v>
      </c>
      <c r="X10" s="3152">
        <v>0.130353244613302</v>
      </c>
      <c r="Y10" s="3236"/>
      <c r="Z10" s="3238"/>
      <c r="AA10" s="3240"/>
      <c r="AB10" s="3242"/>
      <c r="AC10" s="3244"/>
      <c r="AD10" s="3153">
        <v>0.15056427579936399</v>
      </c>
      <c r="AE10" s="3154">
        <v>0.19400113942480099</v>
      </c>
      <c r="AF10" s="3155">
        <v>0.130353244613302</v>
      </c>
      <c r="AG10" s="3156">
        <v>0.214138751131908</v>
      </c>
      <c r="AH10" s="3157">
        <v>0.15523144172491701</v>
      </c>
      <c r="AI10" s="3158">
        <v>0.19400113942480099</v>
      </c>
      <c r="AJ10" s="3159">
        <v>0.130353244613302</v>
      </c>
      <c r="AK10" s="3160">
        <v>0.15056427579936399</v>
      </c>
      <c r="AL10" s="3161">
        <v>0.178411402090488</v>
      </c>
      <c r="AM10" s="3162">
        <v>0.144146184315012</v>
      </c>
      <c r="AN10" s="3163">
        <v>0.16351561218174199</v>
      </c>
      <c r="AO10" s="3164">
        <v>0.15209015899151701</v>
      </c>
      <c r="AP10" s="3246"/>
      <c r="AQ10" s="3165">
        <v>0.178310047517105</v>
      </c>
      <c r="AR10" s="3166">
        <v>0.14313977219072299</v>
      </c>
      <c r="AS10" s="3248"/>
      <c r="AT10" s="3167">
        <v>0.161816755425325</v>
      </c>
      <c r="AU10" s="3168">
        <v>0.12592553427654399</v>
      </c>
      <c r="AV10" s="3169">
        <v>0.16028728735147801</v>
      </c>
      <c r="AW10" s="3170">
        <v>0.186274781937455</v>
      </c>
      <c r="AX10" s="3250"/>
      <c r="AY10" s="3252"/>
      <c r="AZ10" s="3254"/>
      <c r="BA10" s="3256"/>
      <c r="BB10" s="3171">
        <v>0.15209015899151701</v>
      </c>
      <c r="BC10" s="3258"/>
      <c r="BD10" s="3172">
        <v>0.17467190697478499</v>
      </c>
      <c r="BE10" s="3173">
        <v>0.17990260359850799</v>
      </c>
      <c r="BF10" s="3174">
        <v>0.14736061152707899</v>
      </c>
      <c r="BG10" s="3175">
        <v>0.14105006851996901</v>
      </c>
      <c r="BH10" s="3176">
        <v>0.16171361945096999</v>
      </c>
      <c r="BI10" s="3177">
        <v>0.351609519729358</v>
      </c>
      <c r="BJ10" s="3178">
        <v>0.165711468540088</v>
      </c>
      <c r="BK10" s="3179">
        <v>0.16299040991334501</v>
      </c>
      <c r="BL10" s="3180">
        <v>0.14367523030868901</v>
      </c>
      <c r="BM10" s="3181">
        <v>0.23144743480548799</v>
      </c>
      <c r="BN10" s="3182">
        <v>0.29412783876679199</v>
      </c>
      <c r="BO10" s="3183">
        <v>0.24256369105419501</v>
      </c>
      <c r="BP10" s="3184">
        <v>0.19576939248747999</v>
      </c>
      <c r="BQ10" s="3185">
        <v>0.29231025070824301</v>
      </c>
      <c r="BR10" s="3186">
        <v>0.201780801807357</v>
      </c>
      <c r="BS10" s="3187">
        <v>0.23695811430199501</v>
      </c>
      <c r="BT10" s="3188">
        <v>0.25752773785273297</v>
      </c>
      <c r="BU10" s="3189">
        <v>0.11684146730820601</v>
      </c>
      <c r="BV10" s="3190">
        <v>0.203686817329676</v>
      </c>
      <c r="BW10" s="3191">
        <v>0.13270718199297399</v>
      </c>
      <c r="BX10" s="3192">
        <v>4.9580744524010102E-2</v>
      </c>
      <c r="BY10" s="3193">
        <v>6.5742204606352106E-2</v>
      </c>
      <c r="BZ10" s="3260"/>
      <c r="CA10" s="3194">
        <v>0.20377307304963699</v>
      </c>
      <c r="CB10" s="3195">
        <v>0.24346406177426799</v>
      </c>
      <c r="CC10" s="3196">
        <v>0.187712539716377</v>
      </c>
      <c r="CD10" s="3197">
        <v>0.240834676560717</v>
      </c>
      <c r="CE10" s="3198">
        <v>0.13418742587913299</v>
      </c>
      <c r="CF10" s="3199">
        <v>0.22309444721382399</v>
      </c>
      <c r="CG10" s="3200">
        <v>0.18113090316574099</v>
      </c>
      <c r="CH10" s="3201">
        <v>0.16890664022368901</v>
      </c>
      <c r="CI10" s="3202">
        <v>0.16081344810355699</v>
      </c>
      <c r="CJ10" s="3203">
        <v>7.3686120611175396E-2</v>
      </c>
      <c r="CK10" s="3262"/>
      <c r="CL10" s="3204">
        <v>0.101860622612529</v>
      </c>
      <c r="CM10" s="3205">
        <v>0.173341838477408</v>
      </c>
      <c r="CN10" s="3206">
        <v>8.0263231459327594E-2</v>
      </c>
      <c r="CO10" s="3207">
        <v>0.136406596222547</v>
      </c>
      <c r="CP10" s="3208">
        <v>0.14872079032670199</v>
      </c>
      <c r="CQ10" s="3209">
        <v>0.13579987641357399</v>
      </c>
      <c r="CR10" s="3210">
        <v>0.218458042556887</v>
      </c>
      <c r="CS10" s="3211">
        <v>0.16241361567736801</v>
      </c>
      <c r="CT10" s="3212">
        <v>0.15575741044442301</v>
      </c>
      <c r="CU10" s="3213">
        <v>0.22159832202711299</v>
      </c>
      <c r="CV10" s="3214">
        <v>0.174655968443229</v>
      </c>
      <c r="CW10" s="3215">
        <v>0.16277194386890201</v>
      </c>
      <c r="CX10" s="3264"/>
      <c r="CY10" s="3266"/>
      <c r="CZ10" s="3268"/>
      <c r="DA10" s="3270"/>
      <c r="DB10" s="3216">
        <v>0.22711092991462301</v>
      </c>
      <c r="DC10" s="3217">
        <v>4.8625855024357803E-2</v>
      </c>
      <c r="DD10" s="3218">
        <v>0.29304041972158601</v>
      </c>
      <c r="DE10" s="3272"/>
      <c r="DF10" s="3274"/>
      <c r="DG10" s="3219">
        <v>0.167343279824681</v>
      </c>
      <c r="DH10" s="3220">
        <v>9.6107473909379695E-2</v>
      </c>
      <c r="DI10" s="3276"/>
      <c r="DJ10" s="3221">
        <v>4.68091355124041E-2</v>
      </c>
      <c r="DK10" s="3222">
        <v>0.17221892742869899</v>
      </c>
      <c r="DL10" s="3223">
        <v>7.9047393835535801E-2</v>
      </c>
      <c r="DM10" s="3224">
        <v>0.175972313386829</v>
      </c>
      <c r="DN10" s="3225">
        <v>0.14688807141219501</v>
      </c>
      <c r="DO10" s="3226">
        <v>0.17345084264112501</v>
      </c>
      <c r="DP10" s="3227">
        <v>0.17570359031871799</v>
      </c>
      <c r="DQ10" s="3278"/>
      <c r="DR10" s="3280"/>
      <c r="DS10" s="3228">
        <v>0.15756883842392799</v>
      </c>
      <c r="DT10" s="3282"/>
      <c r="DU10" s="3284"/>
      <c r="DV10" s="3286"/>
      <c r="DW10" s="3229">
        <v>0.26965839268333502</v>
      </c>
    </row>
    <row r="11" spans="1:127" ht="17" x14ac:dyDescent="0.2">
      <c r="A11" s="3414" t="s">
        <v>135</v>
      </c>
      <c r="B11" s="3232">
        <v>0.27025094533614602</v>
      </c>
      <c r="C11" s="3233">
        <v>0.31561151674128202</v>
      </c>
      <c r="D11" s="3233">
        <v>0.23192953342629999</v>
      </c>
      <c r="E11" s="3233">
        <v>0.24554938024254</v>
      </c>
      <c r="F11" s="3233">
        <v>0.27255613440724502</v>
      </c>
      <c r="G11" s="3233">
        <v>0.25356058629718697</v>
      </c>
      <c r="H11" s="3233">
        <v>0.27890955401874601</v>
      </c>
      <c r="I11" s="3233">
        <v>0.29874115913898902</v>
      </c>
      <c r="J11" s="3235"/>
      <c r="K11" s="3233">
        <v>0.21232856960677901</v>
      </c>
      <c r="L11" s="3233">
        <v>0.272808979860032</v>
      </c>
      <c r="M11" s="3233">
        <v>0.23279662171065901</v>
      </c>
      <c r="N11" s="3233">
        <v>0.31804179482524297</v>
      </c>
      <c r="O11" s="3233">
        <v>0.33115226793833902</v>
      </c>
      <c r="P11" s="3233">
        <v>0.203443144438369</v>
      </c>
      <c r="Q11" s="3233">
        <v>0.25782208037826998</v>
      </c>
      <c r="R11" s="3233">
        <v>0.31804179482524297</v>
      </c>
      <c r="S11" s="3233">
        <v>0.33115226793833902</v>
      </c>
      <c r="T11" s="3233">
        <v>0.23484142069126701</v>
      </c>
      <c r="U11" s="3233">
        <v>0.32320676279294003</v>
      </c>
      <c r="V11" s="3233">
        <v>0.29727702340111301</v>
      </c>
      <c r="W11" s="3233">
        <v>0.20849555643509701</v>
      </c>
      <c r="X11" s="3233">
        <v>0.250624468676861</v>
      </c>
      <c r="Y11" s="3237"/>
      <c r="Z11" s="3239"/>
      <c r="AA11" s="3241"/>
      <c r="AB11" s="3243"/>
      <c r="AC11" s="3245"/>
      <c r="AD11" s="3233">
        <v>0.29727702340111301</v>
      </c>
      <c r="AE11" s="3233">
        <v>0.20849555643509701</v>
      </c>
      <c r="AF11" s="3233">
        <v>0.250624468676861</v>
      </c>
      <c r="AG11" s="3233">
        <v>0.25443394396818803</v>
      </c>
      <c r="AH11" s="3233">
        <v>0.29413180262769401</v>
      </c>
      <c r="AI11" s="3233">
        <v>0.20849555643509701</v>
      </c>
      <c r="AJ11" s="3233">
        <v>0.250624468676861</v>
      </c>
      <c r="AK11" s="3233">
        <v>0.29727702340111301</v>
      </c>
      <c r="AL11" s="3233">
        <v>0.22642852553277101</v>
      </c>
      <c r="AM11" s="3233">
        <v>0.25351635497353803</v>
      </c>
      <c r="AN11" s="3233">
        <v>0.27253779787094101</v>
      </c>
      <c r="AO11" s="3233">
        <v>0.25927001361976498</v>
      </c>
      <c r="AP11" s="3247"/>
      <c r="AQ11" s="3233">
        <v>0.31483716474416601</v>
      </c>
      <c r="AR11" s="3233">
        <v>0.26398638919564399</v>
      </c>
      <c r="AS11" s="3249"/>
      <c r="AT11" s="3233">
        <v>0.28854102789958902</v>
      </c>
      <c r="AU11" s="3233">
        <v>0.18053074352975099</v>
      </c>
      <c r="AV11" s="3233">
        <v>0.30066645901849598</v>
      </c>
      <c r="AW11" s="3233">
        <v>0.36214177799455199</v>
      </c>
      <c r="AX11" s="3251"/>
      <c r="AY11" s="3253"/>
      <c r="AZ11" s="3255"/>
      <c r="BA11" s="3257"/>
      <c r="BB11" s="3233">
        <v>0.25927001361976498</v>
      </c>
      <c r="BC11" s="3259"/>
      <c r="BD11" s="3233">
        <v>0.30868363824771</v>
      </c>
      <c r="BE11" s="3233">
        <v>0.273461011675173</v>
      </c>
      <c r="BF11" s="3233">
        <v>0.32060435480306998</v>
      </c>
      <c r="BG11" s="3233">
        <v>0.26689090642129998</v>
      </c>
      <c r="BH11" s="3233">
        <v>0.17135508650400399</v>
      </c>
      <c r="BI11" s="3233">
        <v>6.7967676648298905E-2</v>
      </c>
      <c r="BJ11" s="3233">
        <v>7.3780324972782002E-2</v>
      </c>
      <c r="BK11" s="3233">
        <v>0.29796158152950297</v>
      </c>
      <c r="BL11" s="3233">
        <v>0.24633463147329801</v>
      </c>
      <c r="BM11" s="3233">
        <v>0.133389029636582</v>
      </c>
      <c r="BN11" s="3233">
        <v>0.31570766415468599</v>
      </c>
      <c r="BO11" s="3233">
        <v>0.28484876585328101</v>
      </c>
      <c r="BP11" s="3233">
        <v>0.33709026454200502</v>
      </c>
      <c r="BQ11" s="3233">
        <v>0.28818424243246998</v>
      </c>
      <c r="BR11" s="3233">
        <v>0.322462686404967</v>
      </c>
      <c r="BS11" s="3233">
        <v>0.31945866379927101</v>
      </c>
      <c r="BT11" s="3233">
        <v>0.30255198585447102</v>
      </c>
      <c r="BU11" s="3233">
        <v>0.207176649430692</v>
      </c>
      <c r="BV11" s="3233">
        <v>0.34451721479862701</v>
      </c>
      <c r="BW11" s="3233">
        <v>0.21223178290463901</v>
      </c>
      <c r="BX11" s="3233">
        <v>9.3242549494523999E-2</v>
      </c>
      <c r="BY11" s="3233">
        <v>7.0540797316053894E-2</v>
      </c>
      <c r="BZ11" s="3261"/>
      <c r="CA11" s="3233">
        <v>0.27595590339327603</v>
      </c>
      <c r="CB11" s="3233">
        <v>0.28236690083604299</v>
      </c>
      <c r="CC11" s="3233">
        <v>0.28154723837946999</v>
      </c>
      <c r="CD11" s="3233">
        <v>0.17913365006705601</v>
      </c>
      <c r="CE11" s="3233">
        <v>0.27889300488297902</v>
      </c>
      <c r="CF11" s="3233">
        <v>0.16800218030365899</v>
      </c>
      <c r="CG11" s="3233">
        <v>0.24779772477558901</v>
      </c>
      <c r="CH11" s="3233">
        <v>0.29334505431037899</v>
      </c>
      <c r="CI11" s="3233">
        <v>0.28572573400370899</v>
      </c>
      <c r="CJ11" s="3233">
        <v>0.24092648180498499</v>
      </c>
      <c r="CK11" s="3263"/>
      <c r="CL11" s="3233">
        <v>0.10327816606836999</v>
      </c>
      <c r="CM11" s="3233">
        <v>0.148081731360413</v>
      </c>
      <c r="CN11" s="3233">
        <v>0.24836824306404701</v>
      </c>
      <c r="CO11" s="3233">
        <v>0.23946579038603599</v>
      </c>
      <c r="CP11" s="3233">
        <v>0.28336944209756498</v>
      </c>
      <c r="CQ11" s="3233">
        <v>0.41323843969976298</v>
      </c>
      <c r="CR11" s="3233">
        <v>0.25582256465428899</v>
      </c>
      <c r="CS11" s="3233">
        <v>0.32738660255670998</v>
      </c>
      <c r="CT11" s="3233">
        <v>0.25736131253303701</v>
      </c>
      <c r="CU11" s="3233">
        <v>0.37877614859025399</v>
      </c>
      <c r="CV11" s="3233">
        <v>0.33042419352428798</v>
      </c>
      <c r="CW11" s="3233">
        <v>0.243754708984743</v>
      </c>
      <c r="CX11" s="3265"/>
      <c r="CY11" s="3267"/>
      <c r="CZ11" s="3269"/>
      <c r="DA11" s="3271"/>
      <c r="DB11" s="3233">
        <v>0.25158567117550801</v>
      </c>
      <c r="DC11" s="3233">
        <v>0.181556486414511</v>
      </c>
      <c r="DD11" s="3233">
        <v>0.331759121207929</v>
      </c>
      <c r="DE11" s="3273"/>
      <c r="DF11" s="3275"/>
      <c r="DG11" s="3233">
        <v>0.28040877224880101</v>
      </c>
      <c r="DH11" s="3233">
        <v>0.24411745640759699</v>
      </c>
      <c r="DI11" s="3277"/>
      <c r="DJ11" s="3233">
        <v>0.193799040086442</v>
      </c>
      <c r="DK11" s="3233">
        <v>0.27834969479153499</v>
      </c>
      <c r="DL11" s="3233">
        <v>0.14101756961356701</v>
      </c>
      <c r="DM11" s="3233">
        <v>0.279543410248211</v>
      </c>
      <c r="DN11" s="3233">
        <v>0.27984414630629401</v>
      </c>
      <c r="DO11" s="3233">
        <v>0.311866474734393</v>
      </c>
      <c r="DP11" s="3233">
        <v>0.26500575905915202</v>
      </c>
      <c r="DQ11" s="3279"/>
      <c r="DR11" s="3281"/>
      <c r="DS11" s="3233">
        <v>0.27725491513187001</v>
      </c>
      <c r="DT11" s="3283"/>
      <c r="DU11" s="3285"/>
      <c r="DV11" s="3287"/>
      <c r="DW11" s="3230">
        <v>0.31933516564403103</v>
      </c>
    </row>
    <row r="12" spans="1:127" ht="17" x14ac:dyDescent="0.2">
      <c r="A12" s="3414" t="s">
        <v>136</v>
      </c>
      <c r="B12" s="3232">
        <v>0.31959157533919602</v>
      </c>
      <c r="C12" s="3233">
        <v>0.33099661226419702</v>
      </c>
      <c r="D12" s="3233">
        <v>0.30995639870205899</v>
      </c>
      <c r="E12" s="3233">
        <v>0.28522696633899902</v>
      </c>
      <c r="F12" s="3233">
        <v>0.32702084144644999</v>
      </c>
      <c r="G12" s="3233">
        <v>0.29664898499473402</v>
      </c>
      <c r="H12" s="3233">
        <v>0.35925270271283699</v>
      </c>
      <c r="I12" s="3233">
        <v>0.33183163788950398</v>
      </c>
      <c r="J12" s="3235"/>
      <c r="K12" s="3233">
        <v>0.218737203399226</v>
      </c>
      <c r="L12" s="3233">
        <v>0.33040641494045803</v>
      </c>
      <c r="M12" s="3233">
        <v>0.32339820444296402</v>
      </c>
      <c r="N12" s="3233">
        <v>0.40072014992677601</v>
      </c>
      <c r="O12" s="3233">
        <v>0.33354502719353202</v>
      </c>
      <c r="P12" s="3233">
        <v>0.22190911845818601</v>
      </c>
      <c r="Q12" s="3233">
        <v>0.32778144227874001</v>
      </c>
      <c r="R12" s="3233">
        <v>0.40072014992677601</v>
      </c>
      <c r="S12" s="3233">
        <v>0.33354502719353202</v>
      </c>
      <c r="T12" s="3233">
        <v>0.28303956195432101</v>
      </c>
      <c r="U12" s="3233">
        <v>0.37425601288531501</v>
      </c>
      <c r="V12" s="3233">
        <v>0.36112946428313503</v>
      </c>
      <c r="W12" s="3233">
        <v>0.190600448736434</v>
      </c>
      <c r="X12" s="3233">
        <v>0.34899861987174802</v>
      </c>
      <c r="Y12" s="3237"/>
      <c r="Z12" s="3239"/>
      <c r="AA12" s="3241"/>
      <c r="AB12" s="3243"/>
      <c r="AC12" s="3245"/>
      <c r="AD12" s="3233">
        <v>0.36112946428313503</v>
      </c>
      <c r="AE12" s="3233">
        <v>0.190600448736434</v>
      </c>
      <c r="AF12" s="3233">
        <v>0.34899861987174802</v>
      </c>
      <c r="AG12" s="3233">
        <v>0.31827427969827399</v>
      </c>
      <c r="AH12" s="3233">
        <v>0.35798335483934501</v>
      </c>
      <c r="AI12" s="3233">
        <v>0.190600448736434</v>
      </c>
      <c r="AJ12" s="3233">
        <v>0.34899861987174802</v>
      </c>
      <c r="AK12" s="3233">
        <v>0.36112946428313503</v>
      </c>
      <c r="AL12" s="3233">
        <v>0.25223845060272398</v>
      </c>
      <c r="AM12" s="3233">
        <v>0.33489298773674198</v>
      </c>
      <c r="AN12" s="3233">
        <v>0.31750057263348003</v>
      </c>
      <c r="AO12" s="3233">
        <v>0.316133694793716</v>
      </c>
      <c r="AP12" s="3247"/>
      <c r="AQ12" s="3233">
        <v>0.33221271155252102</v>
      </c>
      <c r="AR12" s="3233">
        <v>0.44244479390635499</v>
      </c>
      <c r="AS12" s="3249"/>
      <c r="AT12" s="3233">
        <v>0.31272552233709999</v>
      </c>
      <c r="AU12" s="3233">
        <v>0.32530170684172299</v>
      </c>
      <c r="AV12" s="3233">
        <v>0.35837035883436102</v>
      </c>
      <c r="AW12" s="3233">
        <v>0.27498945871318298</v>
      </c>
      <c r="AX12" s="3251"/>
      <c r="AY12" s="3253"/>
      <c r="AZ12" s="3255"/>
      <c r="BA12" s="3257"/>
      <c r="BB12" s="3233">
        <v>0.316133694793716</v>
      </c>
      <c r="BC12" s="3259"/>
      <c r="BD12" s="3233">
        <v>0.33750376093027701</v>
      </c>
      <c r="BE12" s="3233">
        <v>0.37132506679803801</v>
      </c>
      <c r="BF12" s="3233">
        <v>0.34622101657954901</v>
      </c>
      <c r="BG12" s="3233">
        <v>0.26858334964761199</v>
      </c>
      <c r="BH12" s="3233">
        <v>0.21088287237873199</v>
      </c>
      <c r="BI12" s="3233">
        <v>0.27398915660870699</v>
      </c>
      <c r="BJ12" s="3233">
        <v>0.23428442308087299</v>
      </c>
      <c r="BK12" s="3233">
        <v>0.35827839901429398</v>
      </c>
      <c r="BL12" s="3233">
        <v>0.26493229044806599</v>
      </c>
      <c r="BM12" s="3233">
        <v>0.23405684277910099</v>
      </c>
      <c r="BN12" s="3233">
        <v>0.34504124390086899</v>
      </c>
      <c r="BO12" s="3233">
        <v>0.37803873756487899</v>
      </c>
      <c r="BP12" s="3233">
        <v>0.36231831148329302</v>
      </c>
      <c r="BQ12" s="3233">
        <v>0.29783110940667101</v>
      </c>
      <c r="BR12" s="3233">
        <v>0.37069951913530103</v>
      </c>
      <c r="BS12" s="3233">
        <v>0.38160926617698498</v>
      </c>
      <c r="BT12" s="3233">
        <v>0.29574548387430299</v>
      </c>
      <c r="BU12" s="3233">
        <v>0.27412989627627798</v>
      </c>
      <c r="BV12" s="3233">
        <v>0.35907476771902502</v>
      </c>
      <c r="BW12" s="3233">
        <v>0.31627777252747002</v>
      </c>
      <c r="BX12" s="3233">
        <v>0.217211194187026</v>
      </c>
      <c r="BY12" s="3233">
        <v>0.101978445300497</v>
      </c>
      <c r="BZ12" s="3261"/>
      <c r="CA12" s="3233">
        <v>0.34811643644715001</v>
      </c>
      <c r="CB12" s="3233">
        <v>0.30037738039944301</v>
      </c>
      <c r="CC12" s="3233">
        <v>0.31572235587903902</v>
      </c>
      <c r="CD12" s="3233">
        <v>0.40832702263249998</v>
      </c>
      <c r="CE12" s="3233">
        <v>0.319748975484625</v>
      </c>
      <c r="CF12" s="3233">
        <v>0.21148013734049501</v>
      </c>
      <c r="CG12" s="3233">
        <v>0.29428726427089602</v>
      </c>
      <c r="CH12" s="3233">
        <v>0.324738481008089</v>
      </c>
      <c r="CI12" s="3233">
        <v>0.30047988535548298</v>
      </c>
      <c r="CJ12" s="3233">
        <v>0.39701732155598701</v>
      </c>
      <c r="CK12" s="3263"/>
      <c r="CL12" s="3233">
        <v>0.18121760453968</v>
      </c>
      <c r="CM12" s="3233">
        <v>0.25079842466969998</v>
      </c>
      <c r="CN12" s="3233">
        <v>0.34308254045165898</v>
      </c>
      <c r="CO12" s="3233">
        <v>0.322089657979229</v>
      </c>
      <c r="CP12" s="3233">
        <v>0.299131333759524</v>
      </c>
      <c r="CQ12" s="3233">
        <v>0.26493040701417803</v>
      </c>
      <c r="CR12" s="3233">
        <v>0.352688812715444</v>
      </c>
      <c r="CS12" s="3233">
        <v>0.354208990179466</v>
      </c>
      <c r="CT12" s="3233">
        <v>0.43762537103048199</v>
      </c>
      <c r="CU12" s="3233">
        <v>0.23318577011653999</v>
      </c>
      <c r="CV12" s="3233">
        <v>0.39971162610007899</v>
      </c>
      <c r="CW12" s="3233">
        <v>0.44541501852200699</v>
      </c>
      <c r="CX12" s="3265"/>
      <c r="CY12" s="3267"/>
      <c r="CZ12" s="3269"/>
      <c r="DA12" s="3271"/>
      <c r="DB12" s="3233">
        <v>0.32902536479192201</v>
      </c>
      <c r="DC12" s="3233">
        <v>0.31413032123461898</v>
      </c>
      <c r="DD12" s="3233">
        <v>0.163429861100437</v>
      </c>
      <c r="DE12" s="3273"/>
      <c r="DF12" s="3275"/>
      <c r="DG12" s="3233">
        <v>0.32030124571412599</v>
      </c>
      <c r="DH12" s="3233">
        <v>0.40051533026511998</v>
      </c>
      <c r="DI12" s="3277"/>
      <c r="DJ12" s="3233">
        <v>0.30857482991060498</v>
      </c>
      <c r="DK12" s="3233">
        <v>0.32030117387386597</v>
      </c>
      <c r="DL12" s="3233">
        <v>0.18771017661745801</v>
      </c>
      <c r="DM12" s="3233">
        <v>0.30034078420885602</v>
      </c>
      <c r="DN12" s="3233">
        <v>0.370151896984174</v>
      </c>
      <c r="DO12" s="3233">
        <v>0.376841212080468</v>
      </c>
      <c r="DP12" s="3233">
        <v>0.28388107542851898</v>
      </c>
      <c r="DQ12" s="3279"/>
      <c r="DR12" s="3281"/>
      <c r="DS12" s="3233">
        <v>0.31750628240699402</v>
      </c>
      <c r="DT12" s="3283"/>
      <c r="DU12" s="3285"/>
      <c r="DV12" s="3287"/>
      <c r="DW12" s="3230">
        <v>0.26320099819484499</v>
      </c>
    </row>
    <row r="13" spans="1:127" ht="17" x14ac:dyDescent="0.2">
      <c r="A13" s="3414" t="s">
        <v>137</v>
      </c>
      <c r="B13" s="3232">
        <v>0.24897055616264299</v>
      </c>
      <c r="C13" s="3233">
        <v>0.160349603099677</v>
      </c>
      <c r="D13" s="3233">
        <v>0.32383910258894699</v>
      </c>
      <c r="E13" s="3233">
        <v>0.35559301128686999</v>
      </c>
      <c r="F13" s="3233">
        <v>0.259390461928105</v>
      </c>
      <c r="G13" s="3233">
        <v>0.25440930654994798</v>
      </c>
      <c r="H13" s="3233">
        <v>0.20590245045081601</v>
      </c>
      <c r="I13" s="3233">
        <v>0.165133319834947</v>
      </c>
      <c r="J13" s="3235"/>
      <c r="K13" s="3233">
        <v>0.40156125738798398</v>
      </c>
      <c r="L13" s="3233">
        <v>0.28041954001165598</v>
      </c>
      <c r="M13" s="3233">
        <v>0.26519450030021502</v>
      </c>
      <c r="N13" s="3233">
        <v>0.134287334347715</v>
      </c>
      <c r="O13" s="3233">
        <v>0.123237512815928</v>
      </c>
      <c r="P13" s="3233">
        <v>0.402138661420744</v>
      </c>
      <c r="Q13" s="3233">
        <v>0.27471689837005703</v>
      </c>
      <c r="R13" s="3233">
        <v>0.134287334347715</v>
      </c>
      <c r="S13" s="3233">
        <v>0.123237512815928</v>
      </c>
      <c r="T13" s="3233">
        <v>0.328565619805541</v>
      </c>
      <c r="U13" s="3233">
        <v>0.129934175329872</v>
      </c>
      <c r="V13" s="3233">
        <v>0.19102923651638801</v>
      </c>
      <c r="W13" s="3233">
        <v>0.406902855403668</v>
      </c>
      <c r="X13" s="3233">
        <v>0.27002366683808898</v>
      </c>
      <c r="Y13" s="3237"/>
      <c r="Z13" s="3239"/>
      <c r="AA13" s="3241"/>
      <c r="AB13" s="3243"/>
      <c r="AC13" s="3245"/>
      <c r="AD13" s="3233">
        <v>0.19102923651638801</v>
      </c>
      <c r="AE13" s="3233">
        <v>0.406902855403668</v>
      </c>
      <c r="AF13" s="3233">
        <v>0.27002366683808898</v>
      </c>
      <c r="AG13" s="3233">
        <v>0.21315302520162899</v>
      </c>
      <c r="AH13" s="3233">
        <v>0.192653400808044</v>
      </c>
      <c r="AI13" s="3233">
        <v>0.406902855403668</v>
      </c>
      <c r="AJ13" s="3233">
        <v>0.27002366683808898</v>
      </c>
      <c r="AK13" s="3233">
        <v>0.19102923651638801</v>
      </c>
      <c r="AL13" s="3233">
        <v>0.34292162177401703</v>
      </c>
      <c r="AM13" s="3233">
        <v>0.26744447297470803</v>
      </c>
      <c r="AN13" s="3233">
        <v>0.246446017313837</v>
      </c>
      <c r="AO13" s="3233">
        <v>0.272506132595002</v>
      </c>
      <c r="AP13" s="3247"/>
      <c r="AQ13" s="3233">
        <v>0.174640076186208</v>
      </c>
      <c r="AR13" s="3233">
        <v>0.150429044707278</v>
      </c>
      <c r="AS13" s="3249"/>
      <c r="AT13" s="3233">
        <v>0.23691669433798601</v>
      </c>
      <c r="AU13" s="3233">
        <v>0.36824201535198098</v>
      </c>
      <c r="AV13" s="3233">
        <v>0.18067589479566501</v>
      </c>
      <c r="AW13" s="3233">
        <v>0.17659398135481</v>
      </c>
      <c r="AX13" s="3251"/>
      <c r="AY13" s="3253"/>
      <c r="AZ13" s="3255"/>
      <c r="BA13" s="3257"/>
      <c r="BB13" s="3233">
        <v>0.272506132595002</v>
      </c>
      <c r="BC13" s="3259"/>
      <c r="BD13" s="3233">
        <v>0.179140693847228</v>
      </c>
      <c r="BE13" s="3233">
        <v>0.175311317928282</v>
      </c>
      <c r="BF13" s="3233">
        <v>0.18581401709030201</v>
      </c>
      <c r="BG13" s="3233">
        <v>0.32347567541111999</v>
      </c>
      <c r="BH13" s="3233">
        <v>0.456048421666295</v>
      </c>
      <c r="BI13" s="3233">
        <v>0.30643364701363501</v>
      </c>
      <c r="BJ13" s="3233">
        <v>0.52622378340625697</v>
      </c>
      <c r="BK13" s="3233">
        <v>0.18076960954285801</v>
      </c>
      <c r="BL13" s="3233">
        <v>0.34505784776994702</v>
      </c>
      <c r="BM13" s="3233">
        <v>0.40110669277882999</v>
      </c>
      <c r="BN13" s="3233">
        <v>4.51232531776532E-2</v>
      </c>
      <c r="BO13" s="3233">
        <v>9.4548805527645302E-2</v>
      </c>
      <c r="BP13" s="3233">
        <v>0.104822031487221</v>
      </c>
      <c r="BQ13" s="3233">
        <v>0.121674397452616</v>
      </c>
      <c r="BR13" s="3233">
        <v>0.105056992652375</v>
      </c>
      <c r="BS13" s="3233">
        <v>6.1973955721749199E-2</v>
      </c>
      <c r="BT13" s="3233">
        <v>0.14417479241849299</v>
      </c>
      <c r="BU13" s="3233">
        <v>0.40185198698482399</v>
      </c>
      <c r="BV13" s="3233">
        <v>9.2721200152671199E-2</v>
      </c>
      <c r="BW13" s="3233">
        <v>0.33878326257491698</v>
      </c>
      <c r="BX13" s="3233">
        <v>0.63996551179443995</v>
      </c>
      <c r="BY13" s="3233">
        <v>0.76173855277709701</v>
      </c>
      <c r="BZ13" s="3261"/>
      <c r="CA13" s="3233">
        <v>0.172154587109937</v>
      </c>
      <c r="CB13" s="3233">
        <v>0.17379165699024601</v>
      </c>
      <c r="CC13" s="3233">
        <v>0.215017866025114</v>
      </c>
      <c r="CD13" s="3233">
        <v>0.17170465073972699</v>
      </c>
      <c r="CE13" s="3233">
        <v>0.26717059375326302</v>
      </c>
      <c r="CF13" s="3233">
        <v>0.39742323514202299</v>
      </c>
      <c r="CG13" s="3233">
        <v>0.27678410778777401</v>
      </c>
      <c r="CH13" s="3233">
        <v>0.213009824457843</v>
      </c>
      <c r="CI13" s="3233">
        <v>0.25298093253725101</v>
      </c>
      <c r="CJ13" s="3233">
        <v>0.28837007602785197</v>
      </c>
      <c r="CK13" s="3263"/>
      <c r="CL13" s="3233">
        <v>0.61364360677942098</v>
      </c>
      <c r="CM13" s="3233">
        <v>0.42777800549247902</v>
      </c>
      <c r="CN13" s="3233">
        <v>0.32828598502496598</v>
      </c>
      <c r="CO13" s="3233">
        <v>0.30203795541218897</v>
      </c>
      <c r="CP13" s="3233">
        <v>0.26877843381620897</v>
      </c>
      <c r="CQ13" s="3233">
        <v>0.186031276872486</v>
      </c>
      <c r="CR13" s="3233">
        <v>0.17303058007338101</v>
      </c>
      <c r="CS13" s="3233">
        <v>0.15599079158645501</v>
      </c>
      <c r="CT13" s="3233">
        <v>0.14925590599205801</v>
      </c>
      <c r="CU13" s="3233">
        <v>0.166439759266092</v>
      </c>
      <c r="CV13" s="3233">
        <v>9.5208211932404002E-2</v>
      </c>
      <c r="CW13" s="3233">
        <v>0.14805832862434901</v>
      </c>
      <c r="CX13" s="3265"/>
      <c r="CY13" s="3267"/>
      <c r="CZ13" s="3269"/>
      <c r="DA13" s="3271"/>
      <c r="DB13" s="3233">
        <v>0.192278034117948</v>
      </c>
      <c r="DC13" s="3233">
        <v>0.45568733732651201</v>
      </c>
      <c r="DD13" s="3233">
        <v>0.21177059797004799</v>
      </c>
      <c r="DE13" s="3273"/>
      <c r="DF13" s="3275"/>
      <c r="DG13" s="3233">
        <v>0.231946702212391</v>
      </c>
      <c r="DH13" s="3233">
        <v>0.25925973941790398</v>
      </c>
      <c r="DI13" s="3277"/>
      <c r="DJ13" s="3233">
        <v>0.45081699449054802</v>
      </c>
      <c r="DK13" s="3233">
        <v>0.2291302039059</v>
      </c>
      <c r="DL13" s="3233">
        <v>0.59222485993343998</v>
      </c>
      <c r="DM13" s="3233">
        <v>0.24414349215610401</v>
      </c>
      <c r="DN13" s="3233">
        <v>0.20311588529733701</v>
      </c>
      <c r="DO13" s="3233">
        <v>0.13784147054401399</v>
      </c>
      <c r="DP13" s="3233">
        <v>0.27540957519360998</v>
      </c>
      <c r="DQ13" s="3279"/>
      <c r="DR13" s="3281"/>
      <c r="DS13" s="3233">
        <v>0.24766996403720801</v>
      </c>
      <c r="DT13" s="3283"/>
      <c r="DU13" s="3285"/>
      <c r="DV13" s="3287"/>
      <c r="DW13" s="3230">
        <v>0.14780544347778901</v>
      </c>
    </row>
    <row r="14" spans="1:127" ht="17" x14ac:dyDescent="0.2">
      <c r="A14" s="3415" t="s">
        <v>138</v>
      </c>
      <c r="B14" s="3413">
        <v>1399</v>
      </c>
      <c r="C14" s="3288">
        <v>589</v>
      </c>
      <c r="D14" s="3289">
        <v>810</v>
      </c>
      <c r="E14" s="3290">
        <v>149</v>
      </c>
      <c r="F14" s="3291">
        <v>352</v>
      </c>
      <c r="G14" s="3292">
        <v>277</v>
      </c>
      <c r="H14" s="3293">
        <v>265</v>
      </c>
      <c r="I14" s="3294">
        <v>356</v>
      </c>
      <c r="J14" s="3295">
        <v>27</v>
      </c>
      <c r="K14" s="3296">
        <v>181</v>
      </c>
      <c r="L14" s="3297">
        <v>323</v>
      </c>
      <c r="M14" s="3298">
        <v>214</v>
      </c>
      <c r="N14" s="3299">
        <v>397</v>
      </c>
      <c r="O14" s="3300">
        <v>257</v>
      </c>
      <c r="P14" s="3301">
        <v>208</v>
      </c>
      <c r="Q14" s="3302">
        <v>537</v>
      </c>
      <c r="R14" s="3303">
        <v>397</v>
      </c>
      <c r="S14" s="3304">
        <v>257</v>
      </c>
      <c r="T14" s="3305">
        <v>745</v>
      </c>
      <c r="U14" s="3306">
        <v>654</v>
      </c>
      <c r="V14" s="3307">
        <v>958</v>
      </c>
      <c r="W14" s="3308">
        <v>255</v>
      </c>
      <c r="X14" s="3309">
        <v>121</v>
      </c>
      <c r="Y14" s="3310">
        <v>26</v>
      </c>
      <c r="Z14" s="3311">
        <v>4</v>
      </c>
      <c r="AA14" s="3312">
        <v>0</v>
      </c>
      <c r="AB14" s="3313">
        <v>25</v>
      </c>
      <c r="AC14" s="3314">
        <v>10</v>
      </c>
      <c r="AD14" s="3315">
        <v>958</v>
      </c>
      <c r="AE14" s="3316">
        <v>255</v>
      </c>
      <c r="AF14" s="3317">
        <v>121</v>
      </c>
      <c r="AG14" s="3318">
        <v>65</v>
      </c>
      <c r="AH14" s="3319">
        <v>1023</v>
      </c>
      <c r="AI14" s="3320">
        <v>255</v>
      </c>
      <c r="AJ14" s="3321">
        <v>121</v>
      </c>
      <c r="AK14" s="3322">
        <v>958</v>
      </c>
      <c r="AL14" s="3323">
        <v>441</v>
      </c>
      <c r="AM14" s="3324">
        <v>135</v>
      </c>
      <c r="AN14" s="3325">
        <v>1264</v>
      </c>
      <c r="AO14" s="3326">
        <v>1041</v>
      </c>
      <c r="AP14" s="3327">
        <v>23</v>
      </c>
      <c r="AQ14" s="3328">
        <v>293</v>
      </c>
      <c r="AR14" s="3329">
        <v>32</v>
      </c>
      <c r="AS14" s="3330">
        <v>10</v>
      </c>
      <c r="AT14" s="3331">
        <v>781</v>
      </c>
      <c r="AU14" s="3332">
        <v>260</v>
      </c>
      <c r="AV14" s="3333">
        <v>237</v>
      </c>
      <c r="AW14" s="3334">
        <v>77</v>
      </c>
      <c r="AX14" s="3335">
        <v>16</v>
      </c>
      <c r="AY14" s="3336">
        <v>13</v>
      </c>
      <c r="AZ14" s="3337">
        <v>10</v>
      </c>
      <c r="BA14" s="3338">
        <v>5</v>
      </c>
      <c r="BB14" s="3339">
        <v>1041</v>
      </c>
      <c r="BC14" s="3340">
        <v>23</v>
      </c>
      <c r="BD14" s="3341">
        <v>335</v>
      </c>
      <c r="BE14" s="3342">
        <v>425</v>
      </c>
      <c r="BF14" s="3343">
        <v>469</v>
      </c>
      <c r="BG14" s="3344">
        <v>386</v>
      </c>
      <c r="BH14" s="3345">
        <v>50</v>
      </c>
      <c r="BI14" s="3346">
        <v>30</v>
      </c>
      <c r="BJ14" s="3347">
        <v>39</v>
      </c>
      <c r="BK14" s="3348">
        <v>894</v>
      </c>
      <c r="BL14" s="3349">
        <v>425</v>
      </c>
      <c r="BM14" s="3350">
        <v>80</v>
      </c>
      <c r="BN14" s="3351">
        <v>136</v>
      </c>
      <c r="BO14" s="3352">
        <v>215</v>
      </c>
      <c r="BP14" s="3353">
        <v>461</v>
      </c>
      <c r="BQ14" s="3354">
        <v>136</v>
      </c>
      <c r="BR14" s="3355">
        <v>544</v>
      </c>
      <c r="BS14" s="3356">
        <v>448</v>
      </c>
      <c r="BT14" s="3357">
        <v>47</v>
      </c>
      <c r="BU14" s="3358">
        <v>541</v>
      </c>
      <c r="BV14" s="3359">
        <v>931</v>
      </c>
      <c r="BW14" s="3360">
        <v>293</v>
      </c>
      <c r="BX14" s="3361">
        <v>113</v>
      </c>
      <c r="BY14" s="3362">
        <v>38</v>
      </c>
      <c r="BZ14" s="3363">
        <v>22</v>
      </c>
      <c r="CA14" s="3364">
        <v>112</v>
      </c>
      <c r="CB14" s="3365">
        <v>154</v>
      </c>
      <c r="CC14" s="3366">
        <v>74</v>
      </c>
      <c r="CD14" s="3367">
        <v>76</v>
      </c>
      <c r="CE14" s="3368">
        <v>983</v>
      </c>
      <c r="CF14" s="3369">
        <v>31</v>
      </c>
      <c r="CG14" s="3370">
        <v>495</v>
      </c>
      <c r="CH14" s="3371">
        <v>557</v>
      </c>
      <c r="CI14" s="3372">
        <v>161</v>
      </c>
      <c r="CJ14" s="3373">
        <v>176</v>
      </c>
      <c r="CK14" s="3374">
        <v>10</v>
      </c>
      <c r="CL14" s="3375">
        <v>61</v>
      </c>
      <c r="CM14" s="3376">
        <v>117</v>
      </c>
      <c r="CN14" s="3377">
        <v>128</v>
      </c>
      <c r="CO14" s="3378">
        <v>119</v>
      </c>
      <c r="CP14" s="3379">
        <v>97</v>
      </c>
      <c r="CQ14" s="3380">
        <v>123</v>
      </c>
      <c r="CR14" s="3381">
        <v>85</v>
      </c>
      <c r="CS14" s="3382">
        <v>107</v>
      </c>
      <c r="CT14" s="3383">
        <v>133</v>
      </c>
      <c r="CU14" s="3384">
        <v>111</v>
      </c>
      <c r="CV14" s="3385">
        <v>74</v>
      </c>
      <c r="CW14" s="3386">
        <v>57</v>
      </c>
      <c r="CX14" s="3387">
        <v>22</v>
      </c>
      <c r="CY14" s="3388">
        <v>12</v>
      </c>
      <c r="CZ14" s="3389">
        <v>5</v>
      </c>
      <c r="DA14" s="3390">
        <v>4</v>
      </c>
      <c r="DB14" s="3391">
        <v>144</v>
      </c>
      <c r="DC14" s="3392">
        <v>111</v>
      </c>
      <c r="DD14" s="3393">
        <v>62</v>
      </c>
      <c r="DE14" s="3394">
        <v>4</v>
      </c>
      <c r="DF14" s="3395">
        <v>23</v>
      </c>
      <c r="DG14" s="3396">
        <v>1134</v>
      </c>
      <c r="DH14" s="3397">
        <v>46</v>
      </c>
      <c r="DI14" s="3398">
        <v>18</v>
      </c>
      <c r="DJ14" s="3399">
        <v>105</v>
      </c>
      <c r="DK14" s="3400">
        <v>1291</v>
      </c>
      <c r="DL14" s="3401">
        <v>73</v>
      </c>
      <c r="DM14" s="3402">
        <v>118</v>
      </c>
      <c r="DN14" s="3403">
        <v>360</v>
      </c>
      <c r="DO14" s="3404">
        <v>233</v>
      </c>
      <c r="DP14" s="3405">
        <v>529</v>
      </c>
      <c r="DQ14" s="3406">
        <v>1</v>
      </c>
      <c r="DR14" s="3407">
        <v>1</v>
      </c>
      <c r="DS14" s="3408">
        <v>1123</v>
      </c>
      <c r="DT14" s="3409">
        <v>12</v>
      </c>
      <c r="DU14" s="3410">
        <v>4</v>
      </c>
      <c r="DV14" s="3411">
        <v>13</v>
      </c>
      <c r="DW14" s="3412">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173</v>
      </c>
    </row>
    <row r="8" spans="1:127" ht="17" x14ac:dyDescent="0.2">
      <c r="A8" s="259" t="s">
        <v>174</v>
      </c>
    </row>
    <row r="9" spans="1:127" ht="51" x14ac:dyDescent="0.2">
      <c r="A9" s="270" t="s">
        <v>133</v>
      </c>
    </row>
    <row r="10" spans="1:127" ht="17" x14ac:dyDescent="0.2">
      <c r="A10" s="3698" t="s">
        <v>134</v>
      </c>
      <c r="B10" s="3515">
        <v>8.1609039103695893E-2</v>
      </c>
      <c r="C10" s="3416">
        <v>0.112200839348834</v>
      </c>
      <c r="D10" s="3417">
        <v>5.5776749534226497E-2</v>
      </c>
      <c r="E10" s="3418">
        <v>0.116253266806554</v>
      </c>
      <c r="F10" s="3419">
        <v>0.10339128414958799</v>
      </c>
      <c r="G10" s="3420">
        <v>6.0912137198896897E-2</v>
      </c>
      <c r="H10" s="3421">
        <v>3.8836126741720399E-2</v>
      </c>
      <c r="I10" s="3422">
        <v>7.4150019774135406E-2</v>
      </c>
      <c r="J10" s="3518"/>
      <c r="K10" s="3423">
        <v>8.4775461629854304E-2</v>
      </c>
      <c r="L10" s="3424">
        <v>9.0379735550452298E-2</v>
      </c>
      <c r="M10" s="3425">
        <v>9.3249761950577298E-2</v>
      </c>
      <c r="N10" s="3426">
        <v>7.0489006929317102E-2</v>
      </c>
      <c r="O10" s="3427">
        <v>7.3089803024520894E-2</v>
      </c>
      <c r="P10" s="3428">
        <v>8.41885843134067E-2</v>
      </c>
      <c r="Q10" s="3429">
        <v>9.1454723358171605E-2</v>
      </c>
      <c r="R10" s="3430">
        <v>7.0489006929317102E-2</v>
      </c>
      <c r="S10" s="3431">
        <v>7.3089803024520894E-2</v>
      </c>
      <c r="T10" s="3432">
        <v>8.8415863079601198E-2</v>
      </c>
      <c r="U10" s="3433">
        <v>7.1515033600620295E-2</v>
      </c>
      <c r="V10" s="3434">
        <v>9.4937663077352297E-2</v>
      </c>
      <c r="W10" s="3435">
        <v>4.9010778490895399E-2</v>
      </c>
      <c r="X10" s="3436">
        <v>7.3952653412490799E-2</v>
      </c>
      <c r="Y10" s="3520"/>
      <c r="Z10" s="3522"/>
      <c r="AA10" s="3524"/>
      <c r="AB10" s="3526"/>
      <c r="AC10" s="3528"/>
      <c r="AD10" s="3437">
        <v>9.4937663077352297E-2</v>
      </c>
      <c r="AE10" s="3438">
        <v>4.9010778490895399E-2</v>
      </c>
      <c r="AF10" s="3439">
        <v>7.3952653412490799E-2</v>
      </c>
      <c r="AG10" s="3440">
        <v>7.7712603547444498E-2</v>
      </c>
      <c r="AH10" s="3441">
        <v>9.3674764062670002E-2</v>
      </c>
      <c r="AI10" s="3442">
        <v>4.9010778490895399E-2</v>
      </c>
      <c r="AJ10" s="3443">
        <v>7.3952653412490799E-2</v>
      </c>
      <c r="AK10" s="3444">
        <v>9.4937663077352297E-2</v>
      </c>
      <c r="AL10" s="3445">
        <v>5.97591716839233E-2</v>
      </c>
      <c r="AM10" s="3446">
        <v>9.3471054387822494E-2</v>
      </c>
      <c r="AN10" s="3447">
        <v>8.0021157568969006E-2</v>
      </c>
      <c r="AO10" s="3448">
        <v>6.7463176063456295E-2</v>
      </c>
      <c r="AP10" s="3530"/>
      <c r="AQ10" s="3449">
        <v>0.116977385833269</v>
      </c>
      <c r="AR10" s="3450">
        <v>0.17642146667343001</v>
      </c>
      <c r="AS10" s="3532"/>
      <c r="AT10" s="3451">
        <v>7.5101465829744904E-2</v>
      </c>
      <c r="AU10" s="3452">
        <v>4.6815582570305797E-2</v>
      </c>
      <c r="AV10" s="3453">
        <v>0.117861448550642</v>
      </c>
      <c r="AW10" s="3454">
        <v>0.14595353374335299</v>
      </c>
      <c r="AX10" s="3534"/>
      <c r="AY10" s="3536"/>
      <c r="AZ10" s="3538"/>
      <c r="BA10" s="3540"/>
      <c r="BB10" s="3455">
        <v>6.7463176063456295E-2</v>
      </c>
      <c r="BC10" s="3542"/>
      <c r="BD10" s="3456">
        <v>0.117950403219283</v>
      </c>
      <c r="BE10" s="3457">
        <v>0.13326205442223099</v>
      </c>
      <c r="BF10" s="3458">
        <v>5.5523784426018699E-2</v>
      </c>
      <c r="BG10" s="3459">
        <v>6.2108950921931298E-2</v>
      </c>
      <c r="BH10" s="3460">
        <v>6.0017946463321502E-2</v>
      </c>
      <c r="BI10" s="3461">
        <v>0.124350356768256</v>
      </c>
      <c r="BJ10" s="3462">
        <v>4.1183546630133301E-2</v>
      </c>
      <c r="BK10" s="3463">
        <v>9.2894530272301906E-2</v>
      </c>
      <c r="BL10" s="3464">
        <v>5.9900179593844999E-2</v>
      </c>
      <c r="BM10" s="3465">
        <v>8.4388525685581195E-2</v>
      </c>
      <c r="BN10" s="3466">
        <v>0.21467207184445999</v>
      </c>
      <c r="BO10" s="3467">
        <v>0.153023851806668</v>
      </c>
      <c r="BP10" s="3468">
        <v>0.116816532995264</v>
      </c>
      <c r="BQ10" s="3469">
        <v>0.14897911981123799</v>
      </c>
      <c r="BR10" s="3470">
        <v>0.13773607929546</v>
      </c>
      <c r="BS10" s="3471">
        <v>0.143881729512079</v>
      </c>
      <c r="BT10" s="3472">
        <v>0.127462283758492</v>
      </c>
      <c r="BU10" s="3473">
        <v>4.1297108307896201E-2</v>
      </c>
      <c r="BV10" s="3474">
        <v>0.11315857608895299</v>
      </c>
      <c r="BW10" s="3475">
        <v>3.9632067211549799E-2</v>
      </c>
      <c r="BX10" s="3476">
        <v>2.7551653967288401E-2</v>
      </c>
      <c r="BY10" s="3477">
        <v>1.9101554446078001E-2</v>
      </c>
      <c r="BZ10" s="3544"/>
      <c r="CA10" s="3478">
        <v>0.171101541740102</v>
      </c>
      <c r="CB10" s="3479">
        <v>9.6379626554219E-2</v>
      </c>
      <c r="CC10" s="3480">
        <v>0.13731080793007899</v>
      </c>
      <c r="CD10" s="3481">
        <v>0.170080085966553</v>
      </c>
      <c r="CE10" s="3482">
        <v>6.0879893583320903E-2</v>
      </c>
      <c r="CF10" s="3483">
        <v>0.13747792908422601</v>
      </c>
      <c r="CG10" s="3484">
        <v>8.2458368749069699E-2</v>
      </c>
      <c r="CH10" s="3485">
        <v>8.6809954509725798E-2</v>
      </c>
      <c r="CI10" s="3486">
        <v>6.4028815946267997E-2</v>
      </c>
      <c r="CJ10" s="3487">
        <v>7.4845477297365501E-2</v>
      </c>
      <c r="CK10" s="3546"/>
      <c r="CL10" s="3488">
        <v>6.7554019323477293E-2</v>
      </c>
      <c r="CM10" s="3489">
        <v>4.4830723994037702E-2</v>
      </c>
      <c r="CN10" s="3490">
        <v>6.7872200424048901E-2</v>
      </c>
      <c r="CO10" s="3491">
        <v>3.3903802034452798E-2</v>
      </c>
      <c r="CP10" s="3492">
        <v>8.29842180774749E-2</v>
      </c>
      <c r="CQ10" s="3493">
        <v>0.108097456171405</v>
      </c>
      <c r="CR10" s="3494">
        <v>0.107955354106009</v>
      </c>
      <c r="CS10" s="3495">
        <v>9.4702279037995801E-2</v>
      </c>
      <c r="CT10" s="3496">
        <v>5.3323348829644499E-2</v>
      </c>
      <c r="CU10" s="3497">
        <v>8.8371542190584601E-2</v>
      </c>
      <c r="CV10" s="3498">
        <v>7.1228353280439902E-2</v>
      </c>
      <c r="CW10" s="3499">
        <v>0.12937150750298201</v>
      </c>
      <c r="CX10" s="3548"/>
      <c r="CY10" s="3550"/>
      <c r="CZ10" s="3552"/>
      <c r="DA10" s="3554"/>
      <c r="DB10" s="3500">
        <v>0.123626436464572</v>
      </c>
      <c r="DC10" s="3501">
        <v>8.5779045079959204E-2</v>
      </c>
      <c r="DD10" s="3502">
        <v>0.17308519958806601</v>
      </c>
      <c r="DE10" s="3556"/>
      <c r="DF10" s="3558"/>
      <c r="DG10" s="3503">
        <v>6.4676012063790506E-2</v>
      </c>
      <c r="DH10" s="3504">
        <v>0.29264925131263397</v>
      </c>
      <c r="DI10" s="3560"/>
      <c r="DJ10" s="3505">
        <v>6.6909681431829196E-2</v>
      </c>
      <c r="DK10" s="3506">
        <v>8.2522978969559097E-2</v>
      </c>
      <c r="DL10" s="3507">
        <v>5.2799949224912102E-2</v>
      </c>
      <c r="DM10" s="3508">
        <v>0.12251712730440401</v>
      </c>
      <c r="DN10" s="3509">
        <v>5.54789949114433E-2</v>
      </c>
      <c r="DO10" s="3510">
        <v>0.11338104909510199</v>
      </c>
      <c r="DP10" s="3511">
        <v>7.7632805696721194E-2</v>
      </c>
      <c r="DQ10" s="3562"/>
      <c r="DR10" s="3564"/>
      <c r="DS10" s="3512">
        <v>7.6413149980180395E-2</v>
      </c>
      <c r="DT10" s="3566"/>
      <c r="DU10" s="3568"/>
      <c r="DV10" s="3570"/>
      <c r="DW10" s="3513">
        <v>0.11987485403687199</v>
      </c>
    </row>
    <row r="11" spans="1:127" ht="17" x14ac:dyDescent="0.2">
      <c r="A11" s="3698" t="s">
        <v>135</v>
      </c>
      <c r="B11" s="3516">
        <v>0.19901183239397299</v>
      </c>
      <c r="C11" s="3517">
        <v>0.23974747436751001</v>
      </c>
      <c r="D11" s="3517">
        <v>0.164613892723001</v>
      </c>
      <c r="E11" s="3517">
        <v>0.22186658532126799</v>
      </c>
      <c r="F11" s="3517">
        <v>0.19921421328640099</v>
      </c>
      <c r="G11" s="3517">
        <v>0.19440568384863299</v>
      </c>
      <c r="H11" s="3517">
        <v>0.185908285436441</v>
      </c>
      <c r="I11" s="3517">
        <v>0.19178028738410199</v>
      </c>
      <c r="J11" s="3519"/>
      <c r="K11" s="3517">
        <v>0.138946964278648</v>
      </c>
      <c r="L11" s="3517">
        <v>0.17420221854977</v>
      </c>
      <c r="M11" s="3517">
        <v>0.15474618445508301</v>
      </c>
      <c r="N11" s="3517">
        <v>0.24733533639805599</v>
      </c>
      <c r="O11" s="3517">
        <v>0.27402963100122602</v>
      </c>
      <c r="P11" s="3517">
        <v>0.14876382777445299</v>
      </c>
      <c r="Q11" s="3517">
        <v>0.16691482933361201</v>
      </c>
      <c r="R11" s="3517">
        <v>0.24733533639805599</v>
      </c>
      <c r="S11" s="3517">
        <v>0.27402963100122602</v>
      </c>
      <c r="T11" s="3517">
        <v>0.15932367847418299</v>
      </c>
      <c r="U11" s="3517">
        <v>0.25786636506462002</v>
      </c>
      <c r="V11" s="3517">
        <v>0.22873800585388801</v>
      </c>
      <c r="W11" s="3517">
        <v>0.123922882904449</v>
      </c>
      <c r="X11" s="3517">
        <v>0.15213772330283101</v>
      </c>
      <c r="Y11" s="3521"/>
      <c r="Z11" s="3523"/>
      <c r="AA11" s="3525"/>
      <c r="AB11" s="3527"/>
      <c r="AC11" s="3529"/>
      <c r="AD11" s="3517">
        <v>0.22873800585388801</v>
      </c>
      <c r="AE11" s="3517">
        <v>0.123922882904449</v>
      </c>
      <c r="AF11" s="3517">
        <v>0.15213772330283101</v>
      </c>
      <c r="AG11" s="3517">
        <v>0.26586997375994897</v>
      </c>
      <c r="AH11" s="3517">
        <v>0.231460430446985</v>
      </c>
      <c r="AI11" s="3517">
        <v>0.123922882904449</v>
      </c>
      <c r="AJ11" s="3517">
        <v>0.15213772330283101</v>
      </c>
      <c r="AK11" s="3517">
        <v>0.22873800585388801</v>
      </c>
      <c r="AL11" s="3517">
        <v>0.15028114944575</v>
      </c>
      <c r="AM11" s="3517">
        <v>0.15361481299589499</v>
      </c>
      <c r="AN11" s="3517">
        <v>0.20508880052351999</v>
      </c>
      <c r="AO11" s="3517">
        <v>0.18798664093262199</v>
      </c>
      <c r="AP11" s="3531"/>
      <c r="AQ11" s="3517">
        <v>0.236192766217134</v>
      </c>
      <c r="AR11" s="3517">
        <v>0.25150331490203598</v>
      </c>
      <c r="AS11" s="3533"/>
      <c r="AT11" s="3517">
        <v>0.206847152627578</v>
      </c>
      <c r="AU11" s="3517">
        <v>0.137003477100718</v>
      </c>
      <c r="AV11" s="3517">
        <v>0.24439407987363099</v>
      </c>
      <c r="AW11" s="3517">
        <v>0.20253678215158599</v>
      </c>
      <c r="AX11" s="3535"/>
      <c r="AY11" s="3537"/>
      <c r="AZ11" s="3539"/>
      <c r="BA11" s="3541"/>
      <c r="BB11" s="3517">
        <v>0.18798664093262199</v>
      </c>
      <c r="BC11" s="3543"/>
      <c r="BD11" s="3517">
        <v>0.22964514228852401</v>
      </c>
      <c r="BE11" s="3517">
        <v>0.24033155453973901</v>
      </c>
      <c r="BF11" s="3517">
        <v>0.23045034104534101</v>
      </c>
      <c r="BG11" s="3517">
        <v>0.15341532933334801</v>
      </c>
      <c r="BH11" s="3517">
        <v>0.116403355772419</v>
      </c>
      <c r="BI11" s="3517">
        <v>0.13373417441018701</v>
      </c>
      <c r="BJ11" s="3517">
        <v>8.4407474855481696E-2</v>
      </c>
      <c r="BK11" s="3517">
        <v>0.23520048943647401</v>
      </c>
      <c r="BL11" s="3517">
        <v>0.146131237314958</v>
      </c>
      <c r="BM11" s="3517">
        <v>0.122968663781187</v>
      </c>
      <c r="BN11" s="3517">
        <v>0.33094026797300902</v>
      </c>
      <c r="BO11" s="3517">
        <v>0.30880680073345002</v>
      </c>
      <c r="BP11" s="3517">
        <v>0.32652640342320299</v>
      </c>
      <c r="BQ11" s="3517">
        <v>0.28468308613228899</v>
      </c>
      <c r="BR11" s="3517">
        <v>0.29336859868826398</v>
      </c>
      <c r="BS11" s="3517">
        <v>0.33057226198314099</v>
      </c>
      <c r="BT11" s="3517">
        <v>0.31629941370503301</v>
      </c>
      <c r="BU11" s="3517">
        <v>8.7895069989972804E-2</v>
      </c>
      <c r="BV11" s="3517">
        <v>0.27229738354065403</v>
      </c>
      <c r="BW11" s="3517">
        <v>0.118048286074526</v>
      </c>
      <c r="BX11" s="3517">
        <v>2.6065366181419899E-2</v>
      </c>
      <c r="BY11" s="3517">
        <v>3.1794174151143703E-2</v>
      </c>
      <c r="BZ11" s="3545"/>
      <c r="CA11" s="3517">
        <v>0.20396517132477801</v>
      </c>
      <c r="CB11" s="3517">
        <v>0.259128193279131</v>
      </c>
      <c r="CC11" s="3517">
        <v>0.243612388464232</v>
      </c>
      <c r="CD11" s="3517">
        <v>0.26874560189983798</v>
      </c>
      <c r="CE11" s="3517">
        <v>0.18549093744213399</v>
      </c>
      <c r="CF11" s="3517">
        <v>0.20309202465420301</v>
      </c>
      <c r="CG11" s="3517">
        <v>0.226065578791487</v>
      </c>
      <c r="CH11" s="3517">
        <v>0.20001671651983399</v>
      </c>
      <c r="CI11" s="3517">
        <v>0.16628954067814999</v>
      </c>
      <c r="CJ11" s="3517">
        <v>0.148845749079384</v>
      </c>
      <c r="CK11" s="3547"/>
      <c r="CL11" s="3517">
        <v>2.8365587508289599E-2</v>
      </c>
      <c r="CM11" s="3517">
        <v>0.13798006240683999</v>
      </c>
      <c r="CN11" s="3517">
        <v>0.18295532577079299</v>
      </c>
      <c r="CO11" s="3517">
        <v>0.24096229423841301</v>
      </c>
      <c r="CP11" s="3517">
        <v>0.204190389891515</v>
      </c>
      <c r="CQ11" s="3517">
        <v>0.207876503896747</v>
      </c>
      <c r="CR11" s="3517">
        <v>0.223699858401017</v>
      </c>
      <c r="CS11" s="3517">
        <v>0.21787035476344699</v>
      </c>
      <c r="CT11" s="3517">
        <v>0.23980174435152701</v>
      </c>
      <c r="CU11" s="3517">
        <v>0.25706047416632299</v>
      </c>
      <c r="CV11" s="3517">
        <v>0.21005722653039899</v>
      </c>
      <c r="CW11" s="3517">
        <v>0.198252181829598</v>
      </c>
      <c r="CX11" s="3549"/>
      <c r="CY11" s="3551"/>
      <c r="CZ11" s="3553"/>
      <c r="DA11" s="3555"/>
      <c r="DB11" s="3517">
        <v>0.201680231314356</v>
      </c>
      <c r="DC11" s="3517">
        <v>0.103145106590217</v>
      </c>
      <c r="DD11" s="3517">
        <v>0.13332513564610601</v>
      </c>
      <c r="DE11" s="3557"/>
      <c r="DF11" s="3559"/>
      <c r="DG11" s="3517">
        <v>0.21174106199387799</v>
      </c>
      <c r="DH11" s="3517">
        <v>0.201315874765022</v>
      </c>
      <c r="DI11" s="3561"/>
      <c r="DJ11" s="3517">
        <v>0.102920574691703</v>
      </c>
      <c r="DK11" s="3517">
        <v>0.20901142792461</v>
      </c>
      <c r="DL11" s="3517">
        <v>6.4330807886927202E-2</v>
      </c>
      <c r="DM11" s="3517">
        <v>0.159090880273073</v>
      </c>
      <c r="DN11" s="3517">
        <v>0.22846372924145</v>
      </c>
      <c r="DO11" s="3517">
        <v>0.24950492181928099</v>
      </c>
      <c r="DP11" s="3517">
        <v>0.18708308819579</v>
      </c>
      <c r="DQ11" s="3563"/>
      <c r="DR11" s="3565"/>
      <c r="DS11" s="3517">
        <v>0.19623602881403299</v>
      </c>
      <c r="DT11" s="3567"/>
      <c r="DU11" s="3569"/>
      <c r="DV11" s="3571"/>
      <c r="DW11" s="3514">
        <v>0.15575927267841799</v>
      </c>
    </row>
    <row r="12" spans="1:127" ht="17" x14ac:dyDescent="0.2">
      <c r="A12" s="3698" t="s">
        <v>136</v>
      </c>
      <c r="B12" s="3516">
        <v>0.289087281441199</v>
      </c>
      <c r="C12" s="3517">
        <v>0.328348367382508</v>
      </c>
      <c r="D12" s="3517">
        <v>0.25593448452435502</v>
      </c>
      <c r="E12" s="3517">
        <v>0.218774637730733</v>
      </c>
      <c r="F12" s="3517">
        <v>0.311683949916915</v>
      </c>
      <c r="G12" s="3517">
        <v>0.26874229978279501</v>
      </c>
      <c r="H12" s="3517">
        <v>0.30204635534691898</v>
      </c>
      <c r="I12" s="3517">
        <v>0.335120446456036</v>
      </c>
      <c r="J12" s="3519"/>
      <c r="K12" s="3517">
        <v>0.21666540759439701</v>
      </c>
      <c r="L12" s="3517">
        <v>0.27828783033492899</v>
      </c>
      <c r="M12" s="3517">
        <v>0.28622555341321798</v>
      </c>
      <c r="N12" s="3517">
        <v>0.33878943368156</v>
      </c>
      <c r="O12" s="3517">
        <v>0.33316969517688999</v>
      </c>
      <c r="P12" s="3517">
        <v>0.22340903208236099</v>
      </c>
      <c r="Q12" s="3517">
        <v>0.28126095822317498</v>
      </c>
      <c r="R12" s="3517">
        <v>0.33878943368156</v>
      </c>
      <c r="S12" s="3517">
        <v>0.33316969517688999</v>
      </c>
      <c r="T12" s="3517">
        <v>0.25706600140979402</v>
      </c>
      <c r="U12" s="3517">
        <v>0.33657241959030698</v>
      </c>
      <c r="V12" s="3517">
        <v>0.32029596391315202</v>
      </c>
      <c r="W12" s="3517">
        <v>0.2443617961556</v>
      </c>
      <c r="X12" s="3517">
        <v>0.18782919728641301</v>
      </c>
      <c r="Y12" s="3521"/>
      <c r="Z12" s="3523"/>
      <c r="AA12" s="3525"/>
      <c r="AB12" s="3527"/>
      <c r="AC12" s="3529"/>
      <c r="AD12" s="3517">
        <v>0.32029596391315202</v>
      </c>
      <c r="AE12" s="3517">
        <v>0.2443617961556</v>
      </c>
      <c r="AF12" s="3517">
        <v>0.18782919728641301</v>
      </c>
      <c r="AG12" s="3517">
        <v>0.31752213319782502</v>
      </c>
      <c r="AH12" s="3517">
        <v>0.32009259346492802</v>
      </c>
      <c r="AI12" s="3517">
        <v>0.2443617961556</v>
      </c>
      <c r="AJ12" s="3517">
        <v>0.18782919728641301</v>
      </c>
      <c r="AK12" s="3517">
        <v>0.32029596391315202</v>
      </c>
      <c r="AL12" s="3517">
        <v>0.237926293202225</v>
      </c>
      <c r="AM12" s="3517">
        <v>0.20019291807120801</v>
      </c>
      <c r="AN12" s="3517">
        <v>0.30098692199598798</v>
      </c>
      <c r="AO12" s="3517">
        <v>0.28848520790467302</v>
      </c>
      <c r="AP12" s="3531"/>
      <c r="AQ12" s="3517">
        <v>0.30506705746513901</v>
      </c>
      <c r="AR12" s="3517">
        <v>0.233588405842344</v>
      </c>
      <c r="AS12" s="3533"/>
      <c r="AT12" s="3517">
        <v>0.30788095492926498</v>
      </c>
      <c r="AU12" s="3517">
        <v>0.23605521214472699</v>
      </c>
      <c r="AV12" s="3517">
        <v>0.31009849862224398</v>
      </c>
      <c r="AW12" s="3517">
        <v>0.23766074636275999</v>
      </c>
      <c r="AX12" s="3535"/>
      <c r="AY12" s="3537"/>
      <c r="AZ12" s="3539"/>
      <c r="BA12" s="3541"/>
      <c r="BB12" s="3517">
        <v>0.28848520790467302</v>
      </c>
      <c r="BC12" s="3543"/>
      <c r="BD12" s="3517">
        <v>0.296689011874057</v>
      </c>
      <c r="BE12" s="3517">
        <v>0.32161078926639403</v>
      </c>
      <c r="BF12" s="3517">
        <v>0.33053709660475999</v>
      </c>
      <c r="BG12" s="3517">
        <v>0.248176038782358</v>
      </c>
      <c r="BH12" s="3517">
        <v>0.17876551396076301</v>
      </c>
      <c r="BI12" s="3517">
        <v>0.18333899632152001</v>
      </c>
      <c r="BJ12" s="3517">
        <v>0.17827547031109001</v>
      </c>
      <c r="BK12" s="3517">
        <v>0.32624599567205198</v>
      </c>
      <c r="BL12" s="3517">
        <v>0.24079771675315001</v>
      </c>
      <c r="BM12" s="3517">
        <v>0.18049805302880201</v>
      </c>
      <c r="BN12" s="3517">
        <v>0.288411405996991</v>
      </c>
      <c r="BO12" s="3517">
        <v>0.32114032182117203</v>
      </c>
      <c r="BP12" s="3517">
        <v>0.33585847658884199</v>
      </c>
      <c r="BQ12" s="3517">
        <v>0.29335137644924603</v>
      </c>
      <c r="BR12" s="3517">
        <v>0.32319169981061102</v>
      </c>
      <c r="BS12" s="3517">
        <v>0.345499661469301</v>
      </c>
      <c r="BT12" s="3517">
        <v>0.30887507884478199</v>
      </c>
      <c r="BU12" s="3517">
        <v>0.23204110372112699</v>
      </c>
      <c r="BV12" s="3517">
        <v>0.33135528189430702</v>
      </c>
      <c r="BW12" s="3517">
        <v>0.27101488742150998</v>
      </c>
      <c r="BX12" s="3517">
        <v>0.21388761331867601</v>
      </c>
      <c r="BY12" s="3517">
        <v>4.9101766407238998E-2</v>
      </c>
      <c r="BZ12" s="3545"/>
      <c r="CA12" s="3517">
        <v>0.28842930478655099</v>
      </c>
      <c r="CB12" s="3517">
        <v>0.26418545207734601</v>
      </c>
      <c r="CC12" s="3517">
        <v>0.199225213427942</v>
      </c>
      <c r="CD12" s="3517">
        <v>0.23914806243856801</v>
      </c>
      <c r="CE12" s="3517">
        <v>0.30440746597358298</v>
      </c>
      <c r="CF12" s="3517">
        <v>0.13878005488029299</v>
      </c>
      <c r="CG12" s="3517">
        <v>0.237432298800414</v>
      </c>
      <c r="CH12" s="3517">
        <v>0.31654490875269897</v>
      </c>
      <c r="CI12" s="3517">
        <v>0.32802445563860899</v>
      </c>
      <c r="CJ12" s="3517">
        <v>0.32055409406704699</v>
      </c>
      <c r="CK12" s="3547"/>
      <c r="CL12" s="3517">
        <v>0.22395383265341701</v>
      </c>
      <c r="CM12" s="3517">
        <v>0.26536997613057201</v>
      </c>
      <c r="CN12" s="3517">
        <v>0.20217299992402099</v>
      </c>
      <c r="CO12" s="3517">
        <v>0.33414400858062399</v>
      </c>
      <c r="CP12" s="3517">
        <v>0.21666591155075601</v>
      </c>
      <c r="CQ12" s="3517">
        <v>0.342322562418582</v>
      </c>
      <c r="CR12" s="3517">
        <v>0.32799462551049202</v>
      </c>
      <c r="CS12" s="3517">
        <v>0.33227025540484201</v>
      </c>
      <c r="CT12" s="3517">
        <v>0.32117177864219798</v>
      </c>
      <c r="CU12" s="3517">
        <v>0.31845858262969201</v>
      </c>
      <c r="CV12" s="3517">
        <v>0.286875252140392</v>
      </c>
      <c r="CW12" s="3517">
        <v>0.30985119608212502</v>
      </c>
      <c r="CX12" s="3549"/>
      <c r="CY12" s="3551"/>
      <c r="CZ12" s="3553"/>
      <c r="DA12" s="3555"/>
      <c r="DB12" s="3517">
        <v>0.27046503711497499</v>
      </c>
      <c r="DC12" s="3517">
        <v>0.241366626499465</v>
      </c>
      <c r="DD12" s="3517">
        <v>0.24215968070008301</v>
      </c>
      <c r="DE12" s="3557"/>
      <c r="DF12" s="3559"/>
      <c r="DG12" s="3517">
        <v>0.29995840849169703</v>
      </c>
      <c r="DH12" s="3517">
        <v>0.238050171776755</v>
      </c>
      <c r="DI12" s="3561"/>
      <c r="DJ12" s="3517">
        <v>0.25764224373511901</v>
      </c>
      <c r="DK12" s="3517">
        <v>0.29271996913804599</v>
      </c>
      <c r="DL12" s="3517">
        <v>0.18769789232200801</v>
      </c>
      <c r="DM12" s="3517">
        <v>0.248574468112085</v>
      </c>
      <c r="DN12" s="3517">
        <v>0.31391992426334298</v>
      </c>
      <c r="DO12" s="3517">
        <v>0.32848935084117997</v>
      </c>
      <c r="DP12" s="3517">
        <v>0.289179529149868</v>
      </c>
      <c r="DQ12" s="3563"/>
      <c r="DR12" s="3565"/>
      <c r="DS12" s="3517">
        <v>0.309828994916441</v>
      </c>
      <c r="DT12" s="3567"/>
      <c r="DU12" s="3569"/>
      <c r="DV12" s="3571"/>
      <c r="DW12" s="3514">
        <v>0.22265147649654199</v>
      </c>
    </row>
    <row r="13" spans="1:127" ht="17" x14ac:dyDescent="0.2">
      <c r="A13" s="3698" t="s">
        <v>137</v>
      </c>
      <c r="B13" s="3516">
        <v>0.43029184706113199</v>
      </c>
      <c r="C13" s="3517">
        <v>0.319703318901148</v>
      </c>
      <c r="D13" s="3517">
        <v>0.52367487321841699</v>
      </c>
      <c r="E13" s="3517">
        <v>0.443105510141446</v>
      </c>
      <c r="F13" s="3517">
        <v>0.38571055264709603</v>
      </c>
      <c r="G13" s="3517">
        <v>0.47593987916967501</v>
      </c>
      <c r="H13" s="3517">
        <v>0.47320923247491897</v>
      </c>
      <c r="I13" s="3517">
        <v>0.39894924638572699</v>
      </c>
      <c r="J13" s="3519"/>
      <c r="K13" s="3517">
        <v>0.55961216649710099</v>
      </c>
      <c r="L13" s="3517">
        <v>0.45713021556484901</v>
      </c>
      <c r="M13" s="3517">
        <v>0.46577850018112199</v>
      </c>
      <c r="N13" s="3517">
        <v>0.34338622299106702</v>
      </c>
      <c r="O13" s="3517">
        <v>0.31971087079736299</v>
      </c>
      <c r="P13" s="3517">
        <v>0.54363855582977805</v>
      </c>
      <c r="Q13" s="3517">
        <v>0.46036948908504199</v>
      </c>
      <c r="R13" s="3517">
        <v>0.34338622299106702</v>
      </c>
      <c r="S13" s="3517">
        <v>0.31971087079736299</v>
      </c>
      <c r="T13" s="3517">
        <v>0.49519445703642101</v>
      </c>
      <c r="U13" s="3517">
        <v>0.334046181744453</v>
      </c>
      <c r="V13" s="3517">
        <v>0.35602836715560698</v>
      </c>
      <c r="W13" s="3517">
        <v>0.58270454244905601</v>
      </c>
      <c r="X13" s="3517">
        <v>0.58608042599826504</v>
      </c>
      <c r="Y13" s="3521"/>
      <c r="Z13" s="3523"/>
      <c r="AA13" s="3525"/>
      <c r="AB13" s="3527"/>
      <c r="AC13" s="3529"/>
      <c r="AD13" s="3517">
        <v>0.35602836715560698</v>
      </c>
      <c r="AE13" s="3517">
        <v>0.58270454244905601</v>
      </c>
      <c r="AF13" s="3517">
        <v>0.58608042599826504</v>
      </c>
      <c r="AG13" s="3517">
        <v>0.33889528949477998</v>
      </c>
      <c r="AH13" s="3517">
        <v>0.35477221202541698</v>
      </c>
      <c r="AI13" s="3517">
        <v>0.58270454244905601</v>
      </c>
      <c r="AJ13" s="3517">
        <v>0.58608042599826504</v>
      </c>
      <c r="AK13" s="3517">
        <v>0.35602836715560698</v>
      </c>
      <c r="AL13" s="3517">
        <v>0.55203338566810201</v>
      </c>
      <c r="AM13" s="3517">
        <v>0.55272121454507395</v>
      </c>
      <c r="AN13" s="3517">
        <v>0.41390311991152301</v>
      </c>
      <c r="AO13" s="3517">
        <v>0.45606497509924798</v>
      </c>
      <c r="AP13" s="3531"/>
      <c r="AQ13" s="3517">
        <v>0.34176279048445801</v>
      </c>
      <c r="AR13" s="3517">
        <v>0.33848681258218999</v>
      </c>
      <c r="AS13" s="3533"/>
      <c r="AT13" s="3517">
        <v>0.41017042661341202</v>
      </c>
      <c r="AU13" s="3517">
        <v>0.58012572818425001</v>
      </c>
      <c r="AV13" s="3517">
        <v>0.32764597295348302</v>
      </c>
      <c r="AW13" s="3517">
        <v>0.41384893774230103</v>
      </c>
      <c r="AX13" s="3535"/>
      <c r="AY13" s="3537"/>
      <c r="AZ13" s="3539"/>
      <c r="BA13" s="3541"/>
      <c r="BB13" s="3517">
        <v>0.45606497509924798</v>
      </c>
      <c r="BC13" s="3543"/>
      <c r="BD13" s="3517">
        <v>0.35571544261813498</v>
      </c>
      <c r="BE13" s="3517">
        <v>0.304795601771636</v>
      </c>
      <c r="BF13" s="3517">
        <v>0.38348877792387998</v>
      </c>
      <c r="BG13" s="3517">
        <v>0.53629968096236202</v>
      </c>
      <c r="BH13" s="3517">
        <v>0.64481318380349695</v>
      </c>
      <c r="BI13" s="3517">
        <v>0.55857647250003695</v>
      </c>
      <c r="BJ13" s="3517">
        <v>0.696133508203295</v>
      </c>
      <c r="BK13" s="3517">
        <v>0.34565898461917199</v>
      </c>
      <c r="BL13" s="3517">
        <v>0.55317086633804702</v>
      </c>
      <c r="BM13" s="3517">
        <v>0.61214475750442998</v>
      </c>
      <c r="BN13" s="3517">
        <v>0.16597625418553999</v>
      </c>
      <c r="BO13" s="3517">
        <v>0.21702902563871099</v>
      </c>
      <c r="BP13" s="3517">
        <v>0.220798586992691</v>
      </c>
      <c r="BQ13" s="3517">
        <v>0.27298641760722703</v>
      </c>
      <c r="BR13" s="3517">
        <v>0.245703622205665</v>
      </c>
      <c r="BS13" s="3517">
        <v>0.180046347035478</v>
      </c>
      <c r="BT13" s="3517">
        <v>0.247363223691694</v>
      </c>
      <c r="BU13" s="3517">
        <v>0.63876671798100404</v>
      </c>
      <c r="BV13" s="3517">
        <v>0.28318875847608699</v>
      </c>
      <c r="BW13" s="3517">
        <v>0.57130475929241398</v>
      </c>
      <c r="BX13" s="3517">
        <v>0.73249536653261604</v>
      </c>
      <c r="BY13" s="3517">
        <v>0.90000250499553902</v>
      </c>
      <c r="BZ13" s="3545"/>
      <c r="CA13" s="3517">
        <v>0.33650398214856903</v>
      </c>
      <c r="CB13" s="3517">
        <v>0.38030672808930299</v>
      </c>
      <c r="CC13" s="3517">
        <v>0.41985159017774698</v>
      </c>
      <c r="CD13" s="3517">
        <v>0.32202624969504201</v>
      </c>
      <c r="CE13" s="3517">
        <v>0.44922170300096198</v>
      </c>
      <c r="CF13" s="3517">
        <v>0.52064999138127799</v>
      </c>
      <c r="CG13" s="3517">
        <v>0.45404375365902999</v>
      </c>
      <c r="CH13" s="3517">
        <v>0.39662842021774197</v>
      </c>
      <c r="CI13" s="3517">
        <v>0.44165718773697299</v>
      </c>
      <c r="CJ13" s="3517">
        <v>0.45575467955620302</v>
      </c>
      <c r="CK13" s="3547"/>
      <c r="CL13" s="3517">
        <v>0.68012656051481601</v>
      </c>
      <c r="CM13" s="3517">
        <v>0.55181923746854999</v>
      </c>
      <c r="CN13" s="3517">
        <v>0.54699947388113701</v>
      </c>
      <c r="CO13" s="3517">
        <v>0.39098989514651</v>
      </c>
      <c r="CP13" s="3517">
        <v>0.49615948048025399</v>
      </c>
      <c r="CQ13" s="3517">
        <v>0.34170347751326702</v>
      </c>
      <c r="CR13" s="3517">
        <v>0.34035016198248202</v>
      </c>
      <c r="CS13" s="3517">
        <v>0.35515711079371598</v>
      </c>
      <c r="CT13" s="3517">
        <v>0.38570312817663099</v>
      </c>
      <c r="CU13" s="3517">
        <v>0.33610940101339998</v>
      </c>
      <c r="CV13" s="3517">
        <v>0.43183916804876998</v>
      </c>
      <c r="CW13" s="3517">
        <v>0.36252511458529502</v>
      </c>
      <c r="CX13" s="3549"/>
      <c r="CY13" s="3551"/>
      <c r="CZ13" s="3553"/>
      <c r="DA13" s="3555"/>
      <c r="DB13" s="3517">
        <v>0.40422829510609798</v>
      </c>
      <c r="DC13" s="3517">
        <v>0.56970922183035899</v>
      </c>
      <c r="DD13" s="3517">
        <v>0.45142998406574503</v>
      </c>
      <c r="DE13" s="3557"/>
      <c r="DF13" s="3559"/>
      <c r="DG13" s="3517">
        <v>0.42362451745063401</v>
      </c>
      <c r="DH13" s="3517">
        <v>0.267984702145589</v>
      </c>
      <c r="DI13" s="3561"/>
      <c r="DJ13" s="3517">
        <v>0.57252750014134901</v>
      </c>
      <c r="DK13" s="3517">
        <v>0.41574562396778397</v>
      </c>
      <c r="DL13" s="3517">
        <v>0.69517135056615198</v>
      </c>
      <c r="DM13" s="3517">
        <v>0.469817524310438</v>
      </c>
      <c r="DN13" s="3517">
        <v>0.40213735158376401</v>
      </c>
      <c r="DO13" s="3517">
        <v>0.30862467824443701</v>
      </c>
      <c r="DP13" s="3517">
        <v>0.44610457695762101</v>
      </c>
      <c r="DQ13" s="3563"/>
      <c r="DR13" s="3565"/>
      <c r="DS13" s="3517">
        <v>0.41752182628934598</v>
      </c>
      <c r="DT13" s="3567"/>
      <c r="DU13" s="3569"/>
      <c r="DV13" s="3571"/>
      <c r="DW13" s="3514">
        <v>0.50171439678816798</v>
      </c>
    </row>
    <row r="14" spans="1:127" ht="17" x14ac:dyDescent="0.2">
      <c r="A14" s="3699" t="s">
        <v>138</v>
      </c>
      <c r="B14" s="3697">
        <v>1397</v>
      </c>
      <c r="C14" s="3572">
        <v>588</v>
      </c>
      <c r="D14" s="3573">
        <v>809</v>
      </c>
      <c r="E14" s="3574">
        <v>148</v>
      </c>
      <c r="F14" s="3575">
        <v>351</v>
      </c>
      <c r="G14" s="3576">
        <v>278</v>
      </c>
      <c r="H14" s="3577">
        <v>264</v>
      </c>
      <c r="I14" s="3578">
        <v>356</v>
      </c>
      <c r="J14" s="3579">
        <v>27</v>
      </c>
      <c r="K14" s="3580">
        <v>178</v>
      </c>
      <c r="L14" s="3581">
        <v>323</v>
      </c>
      <c r="M14" s="3582">
        <v>214</v>
      </c>
      <c r="N14" s="3583">
        <v>397</v>
      </c>
      <c r="O14" s="3584">
        <v>258</v>
      </c>
      <c r="P14" s="3585">
        <v>205</v>
      </c>
      <c r="Q14" s="3586">
        <v>537</v>
      </c>
      <c r="R14" s="3587">
        <v>397</v>
      </c>
      <c r="S14" s="3588">
        <v>258</v>
      </c>
      <c r="T14" s="3589">
        <v>742</v>
      </c>
      <c r="U14" s="3590">
        <v>655</v>
      </c>
      <c r="V14" s="3591">
        <v>958</v>
      </c>
      <c r="W14" s="3592">
        <v>255</v>
      </c>
      <c r="X14" s="3593">
        <v>119</v>
      </c>
      <c r="Y14" s="3594">
        <v>26</v>
      </c>
      <c r="Z14" s="3595">
        <v>4</v>
      </c>
      <c r="AA14" s="3596">
        <v>0</v>
      </c>
      <c r="AB14" s="3597">
        <v>25</v>
      </c>
      <c r="AC14" s="3598">
        <v>10</v>
      </c>
      <c r="AD14" s="3599">
        <v>958</v>
      </c>
      <c r="AE14" s="3600">
        <v>255</v>
      </c>
      <c r="AF14" s="3601">
        <v>119</v>
      </c>
      <c r="AG14" s="3602">
        <v>65</v>
      </c>
      <c r="AH14" s="3603">
        <v>1023</v>
      </c>
      <c r="AI14" s="3604">
        <v>255</v>
      </c>
      <c r="AJ14" s="3605">
        <v>119</v>
      </c>
      <c r="AK14" s="3606">
        <v>958</v>
      </c>
      <c r="AL14" s="3607">
        <v>439</v>
      </c>
      <c r="AM14" s="3608">
        <v>133</v>
      </c>
      <c r="AN14" s="3609">
        <v>1264</v>
      </c>
      <c r="AO14" s="3610">
        <v>1040</v>
      </c>
      <c r="AP14" s="3611">
        <v>23</v>
      </c>
      <c r="AQ14" s="3612">
        <v>292</v>
      </c>
      <c r="AR14" s="3613">
        <v>32</v>
      </c>
      <c r="AS14" s="3614">
        <v>10</v>
      </c>
      <c r="AT14" s="3615">
        <v>782</v>
      </c>
      <c r="AU14" s="3616">
        <v>258</v>
      </c>
      <c r="AV14" s="3617">
        <v>236</v>
      </c>
      <c r="AW14" s="3618">
        <v>77</v>
      </c>
      <c r="AX14" s="3619">
        <v>16</v>
      </c>
      <c r="AY14" s="3620">
        <v>13</v>
      </c>
      <c r="AZ14" s="3621">
        <v>10</v>
      </c>
      <c r="BA14" s="3622">
        <v>5</v>
      </c>
      <c r="BB14" s="3623">
        <v>1040</v>
      </c>
      <c r="BC14" s="3624">
        <v>23</v>
      </c>
      <c r="BD14" s="3625">
        <v>334</v>
      </c>
      <c r="BE14" s="3626">
        <v>426</v>
      </c>
      <c r="BF14" s="3627">
        <v>469</v>
      </c>
      <c r="BG14" s="3628">
        <v>385</v>
      </c>
      <c r="BH14" s="3629">
        <v>49</v>
      </c>
      <c r="BI14" s="3630">
        <v>30</v>
      </c>
      <c r="BJ14" s="3631">
        <v>38</v>
      </c>
      <c r="BK14" s="3632">
        <v>895</v>
      </c>
      <c r="BL14" s="3633">
        <v>423</v>
      </c>
      <c r="BM14" s="3634">
        <v>79</v>
      </c>
      <c r="BN14" s="3635">
        <v>137</v>
      </c>
      <c r="BO14" s="3636">
        <v>216</v>
      </c>
      <c r="BP14" s="3637">
        <v>461</v>
      </c>
      <c r="BQ14" s="3638">
        <v>136</v>
      </c>
      <c r="BR14" s="3639">
        <v>544</v>
      </c>
      <c r="BS14" s="3640">
        <v>448</v>
      </c>
      <c r="BT14" s="3641">
        <v>47</v>
      </c>
      <c r="BU14" s="3642">
        <v>540</v>
      </c>
      <c r="BV14" s="3643">
        <v>931</v>
      </c>
      <c r="BW14" s="3644">
        <v>293</v>
      </c>
      <c r="BX14" s="3645">
        <v>112</v>
      </c>
      <c r="BY14" s="3646">
        <v>38</v>
      </c>
      <c r="BZ14" s="3647">
        <v>21</v>
      </c>
      <c r="CA14" s="3648">
        <v>111</v>
      </c>
      <c r="CB14" s="3649">
        <v>155</v>
      </c>
      <c r="CC14" s="3650">
        <v>74</v>
      </c>
      <c r="CD14" s="3651">
        <v>76</v>
      </c>
      <c r="CE14" s="3652">
        <v>981</v>
      </c>
      <c r="CF14" s="3653">
        <v>31</v>
      </c>
      <c r="CG14" s="3654">
        <v>493</v>
      </c>
      <c r="CH14" s="3655">
        <v>556</v>
      </c>
      <c r="CI14" s="3656">
        <v>160</v>
      </c>
      <c r="CJ14" s="3657">
        <v>178</v>
      </c>
      <c r="CK14" s="3658">
        <v>10</v>
      </c>
      <c r="CL14" s="3659">
        <v>60</v>
      </c>
      <c r="CM14" s="3660">
        <v>118</v>
      </c>
      <c r="CN14" s="3661">
        <v>128</v>
      </c>
      <c r="CO14" s="3662">
        <v>120</v>
      </c>
      <c r="CP14" s="3663">
        <v>96</v>
      </c>
      <c r="CQ14" s="3664">
        <v>122</v>
      </c>
      <c r="CR14" s="3665">
        <v>85</v>
      </c>
      <c r="CS14" s="3666">
        <v>107</v>
      </c>
      <c r="CT14" s="3667">
        <v>133</v>
      </c>
      <c r="CU14" s="3668">
        <v>111</v>
      </c>
      <c r="CV14" s="3669">
        <v>74</v>
      </c>
      <c r="CW14" s="3670">
        <v>57</v>
      </c>
      <c r="CX14" s="3671">
        <v>22</v>
      </c>
      <c r="CY14" s="3672">
        <v>12</v>
      </c>
      <c r="CZ14" s="3673">
        <v>5</v>
      </c>
      <c r="DA14" s="3674">
        <v>4</v>
      </c>
      <c r="DB14" s="3675">
        <v>143</v>
      </c>
      <c r="DC14" s="3676">
        <v>111</v>
      </c>
      <c r="DD14" s="3677">
        <v>62</v>
      </c>
      <c r="DE14" s="3678">
        <v>4</v>
      </c>
      <c r="DF14" s="3679">
        <v>23</v>
      </c>
      <c r="DG14" s="3680">
        <v>1132</v>
      </c>
      <c r="DH14" s="3681">
        <v>46</v>
      </c>
      <c r="DI14" s="3682">
        <v>18</v>
      </c>
      <c r="DJ14" s="3683">
        <v>105</v>
      </c>
      <c r="DK14" s="3684">
        <v>1289</v>
      </c>
      <c r="DL14" s="3685">
        <v>73</v>
      </c>
      <c r="DM14" s="3686">
        <v>117</v>
      </c>
      <c r="DN14" s="3687">
        <v>359</v>
      </c>
      <c r="DO14" s="3688">
        <v>234</v>
      </c>
      <c r="DP14" s="3689">
        <v>528</v>
      </c>
      <c r="DQ14" s="3690">
        <v>1</v>
      </c>
      <c r="DR14" s="3691">
        <v>1</v>
      </c>
      <c r="DS14" s="3692">
        <v>1121</v>
      </c>
      <c r="DT14" s="3693">
        <v>12</v>
      </c>
      <c r="DU14" s="3694">
        <v>4</v>
      </c>
      <c r="DV14" s="3695">
        <v>13</v>
      </c>
      <c r="DW14" s="3696">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176</v>
      </c>
    </row>
    <row r="8" spans="1:127" ht="17" x14ac:dyDescent="0.2">
      <c r="A8" s="259" t="s">
        <v>177</v>
      </c>
    </row>
    <row r="9" spans="1:127" ht="51" x14ac:dyDescent="0.2">
      <c r="A9" s="270" t="s">
        <v>133</v>
      </c>
    </row>
    <row r="10" spans="1:127" ht="17" x14ac:dyDescent="0.2">
      <c r="A10" s="3982" t="s">
        <v>134</v>
      </c>
      <c r="B10" s="3799">
        <v>0.441502280484179</v>
      </c>
      <c r="C10" s="3700">
        <v>0.51156291666803499</v>
      </c>
      <c r="D10" s="3701">
        <v>0.38245619352666399</v>
      </c>
      <c r="E10" s="3702">
        <v>0.37778689757802297</v>
      </c>
      <c r="F10" s="3703">
        <v>0.433475232780276</v>
      </c>
      <c r="G10" s="3704">
        <v>0.41669395532467901</v>
      </c>
      <c r="H10" s="3705">
        <v>0.45518595482826002</v>
      </c>
      <c r="I10" s="3706">
        <v>0.523321264756894</v>
      </c>
      <c r="J10" s="3802"/>
      <c r="K10" s="3707">
        <v>0.31266769755067902</v>
      </c>
      <c r="L10" s="3708">
        <v>0.380326362942356</v>
      </c>
      <c r="M10" s="3709">
        <v>0.41528004371177402</v>
      </c>
      <c r="N10" s="3710">
        <v>0.55751965696124295</v>
      </c>
      <c r="O10" s="3711">
        <v>0.55316422008697796</v>
      </c>
      <c r="P10" s="3712">
        <v>0.32637977746589703</v>
      </c>
      <c r="Q10" s="3713">
        <v>0.39343632074301199</v>
      </c>
      <c r="R10" s="3714">
        <v>0.55751965696124295</v>
      </c>
      <c r="S10" s="3715">
        <v>0.55316422008697796</v>
      </c>
      <c r="T10" s="3716">
        <v>0.36507581722527099</v>
      </c>
      <c r="U10" s="3717">
        <v>0.555790698819846</v>
      </c>
      <c r="V10" s="3718">
        <v>0.52122409922463098</v>
      </c>
      <c r="W10" s="3719">
        <v>0.29108962350634099</v>
      </c>
      <c r="X10" s="3720">
        <v>0.28524640274556301</v>
      </c>
      <c r="Y10" s="3804"/>
      <c r="Z10" s="3806"/>
      <c r="AA10" s="3808"/>
      <c r="AB10" s="3810"/>
      <c r="AC10" s="3812"/>
      <c r="AD10" s="3721">
        <v>0.52122409922463098</v>
      </c>
      <c r="AE10" s="3722">
        <v>0.29108962350634099</v>
      </c>
      <c r="AF10" s="3723">
        <v>0.28524640274556301</v>
      </c>
      <c r="AG10" s="3724">
        <v>0.47316504260192899</v>
      </c>
      <c r="AH10" s="3725">
        <v>0.51765265297423102</v>
      </c>
      <c r="AI10" s="3726">
        <v>0.29108962350634099</v>
      </c>
      <c r="AJ10" s="3727">
        <v>0.28524640274556301</v>
      </c>
      <c r="AK10" s="3728">
        <v>0.52122409922463098</v>
      </c>
      <c r="AL10" s="3729">
        <v>0.312988560711911</v>
      </c>
      <c r="AM10" s="3730">
        <v>0.31633226820349702</v>
      </c>
      <c r="AN10" s="3731">
        <v>0.45862193429645198</v>
      </c>
      <c r="AO10" s="3732">
        <v>0.42437470845011099</v>
      </c>
      <c r="AP10" s="3814"/>
      <c r="AQ10" s="3733">
        <v>0.52223236466825596</v>
      </c>
      <c r="AR10" s="3734">
        <v>0.50354122848435401</v>
      </c>
      <c r="AS10" s="3816"/>
      <c r="AT10" s="3735">
        <v>0.48154024060343498</v>
      </c>
      <c r="AU10" s="3736">
        <v>0.27042443095355001</v>
      </c>
      <c r="AV10" s="3737">
        <v>0.55603806221177998</v>
      </c>
      <c r="AW10" s="3738">
        <v>0.382069105900609</v>
      </c>
      <c r="AX10" s="3818"/>
      <c r="AY10" s="3820"/>
      <c r="AZ10" s="3822"/>
      <c r="BA10" s="3824"/>
      <c r="BB10" s="3739">
        <v>0.42437470845011099</v>
      </c>
      <c r="BC10" s="3826"/>
      <c r="BD10" s="3740">
        <v>0.50595638751470795</v>
      </c>
      <c r="BE10" s="3741">
        <v>0.56249648330204205</v>
      </c>
      <c r="BF10" s="3742">
        <v>0.52213149715825702</v>
      </c>
      <c r="BG10" s="3743">
        <v>0.298843320657462</v>
      </c>
      <c r="BH10" s="3744">
        <v>0.26482227670993302</v>
      </c>
      <c r="BI10" s="3745">
        <v>0.31195875374865201</v>
      </c>
      <c r="BJ10" s="3746">
        <v>0.198116308210596</v>
      </c>
      <c r="BK10" s="3747">
        <v>0.54148846507378401</v>
      </c>
      <c r="BL10" s="3748">
        <v>0.28812505300671598</v>
      </c>
      <c r="BM10" s="3749">
        <v>0.28213179409004402</v>
      </c>
      <c r="BN10" s="3750">
        <v>0.69251211013006997</v>
      </c>
      <c r="BO10" s="3751">
        <v>0.63679919536832896</v>
      </c>
      <c r="BP10" s="3752">
        <v>0.58505167551107196</v>
      </c>
      <c r="BQ10" s="3753">
        <v>0.55580061755624199</v>
      </c>
      <c r="BR10" s="3754">
        <v>0.62101677566152502</v>
      </c>
      <c r="BS10" s="3755">
        <v>0.66950604848934803</v>
      </c>
      <c r="BT10" s="3756">
        <v>0.60905913617140095</v>
      </c>
      <c r="BU10" s="3757">
        <v>0.28078069856523402</v>
      </c>
      <c r="BV10" s="3758">
        <v>0.61746489805061999</v>
      </c>
      <c r="BW10" s="3759">
        <v>0.21770717705365999</v>
      </c>
      <c r="BX10" s="3760">
        <v>0.10517339622866</v>
      </c>
      <c r="BY10" s="3761">
        <v>4.75375053226582E-2</v>
      </c>
      <c r="BZ10" s="3828"/>
      <c r="CA10" s="3762">
        <v>0.47541630898097698</v>
      </c>
      <c r="CB10" s="3763">
        <v>0.58430871025803599</v>
      </c>
      <c r="CC10" s="3764">
        <v>0.49629736780664102</v>
      </c>
      <c r="CD10" s="3765">
        <v>0.60296877930597803</v>
      </c>
      <c r="CE10" s="3766">
        <v>0.413918629097352</v>
      </c>
      <c r="CF10" s="3767">
        <v>0.27356055700236198</v>
      </c>
      <c r="CG10" s="3768">
        <v>0.41746859563786698</v>
      </c>
      <c r="CH10" s="3769">
        <v>0.45337227650121598</v>
      </c>
      <c r="CI10" s="3770">
        <v>0.441992190919756</v>
      </c>
      <c r="CJ10" s="3771">
        <v>0.48381404016158203</v>
      </c>
      <c r="CK10" s="3830"/>
      <c r="CL10" s="3772">
        <v>8.3857433000332202E-2</v>
      </c>
      <c r="CM10" s="3773">
        <v>0.31013109510761599</v>
      </c>
      <c r="CN10" s="3774">
        <v>0.33152369470196902</v>
      </c>
      <c r="CO10" s="3775">
        <v>0.40943718864715101</v>
      </c>
      <c r="CP10" s="3776">
        <v>0.36191065454926402</v>
      </c>
      <c r="CQ10" s="3777">
        <v>0.452665102390922</v>
      </c>
      <c r="CR10" s="3778">
        <v>0.51496920764875698</v>
      </c>
      <c r="CS10" s="3779">
        <v>0.45669472955829798</v>
      </c>
      <c r="CT10" s="3780">
        <v>0.57501722893916596</v>
      </c>
      <c r="CU10" s="3781">
        <v>0.64214174486081599</v>
      </c>
      <c r="CV10" s="3782">
        <v>0.59018482824570095</v>
      </c>
      <c r="CW10" s="3783">
        <v>0.430524816349595</v>
      </c>
      <c r="CX10" s="3832"/>
      <c r="CY10" s="3834"/>
      <c r="CZ10" s="3836"/>
      <c r="DA10" s="3838"/>
      <c r="DB10" s="3784">
        <v>0.50887258145443603</v>
      </c>
      <c r="DC10" s="3785">
        <v>0.28226941546613699</v>
      </c>
      <c r="DD10" s="3786">
        <v>0.343806066729336</v>
      </c>
      <c r="DE10" s="3840"/>
      <c r="DF10" s="3842"/>
      <c r="DG10" s="3787">
        <v>0.46484703728979498</v>
      </c>
      <c r="DH10" s="3788">
        <v>0.39551111687301499</v>
      </c>
      <c r="DI10" s="3844"/>
      <c r="DJ10" s="3789">
        <v>0.26637308128878701</v>
      </c>
      <c r="DK10" s="3790">
        <v>0.45850333138419702</v>
      </c>
      <c r="DL10" s="3791">
        <v>0.128497590889181</v>
      </c>
      <c r="DM10" s="3792">
        <v>0.40841868522248198</v>
      </c>
      <c r="DN10" s="3793">
        <v>0.50542194319166001</v>
      </c>
      <c r="DO10" s="3794">
        <v>0.57009836397930602</v>
      </c>
      <c r="DP10" s="3795">
        <v>0.40745475544328602</v>
      </c>
      <c r="DQ10" s="3846"/>
      <c r="DR10" s="3848"/>
      <c r="DS10" s="3796">
        <v>0.45456091588860598</v>
      </c>
      <c r="DT10" s="3850"/>
      <c r="DU10" s="3852"/>
      <c r="DV10" s="3854"/>
      <c r="DW10" s="3797">
        <v>0.37572087533780302</v>
      </c>
    </row>
    <row r="11" spans="1:127" ht="17" x14ac:dyDescent="0.2">
      <c r="A11" s="3982" t="s">
        <v>135</v>
      </c>
      <c r="B11" s="3800">
        <v>0.22884521784849099</v>
      </c>
      <c r="C11" s="3801">
        <v>0.23607583090456999</v>
      </c>
      <c r="D11" s="3801">
        <v>0.22275136214691099</v>
      </c>
      <c r="E11" s="3801">
        <v>0.185130289835858</v>
      </c>
      <c r="F11" s="3801">
        <v>0.25156788582080802</v>
      </c>
      <c r="G11" s="3801">
        <v>0.24838367673380601</v>
      </c>
      <c r="H11" s="3801">
        <v>0.248148149786733</v>
      </c>
      <c r="I11" s="3801">
        <v>0.20832405722938299</v>
      </c>
      <c r="J11" s="3803"/>
      <c r="K11" s="3801">
        <v>0.172818754313596</v>
      </c>
      <c r="L11" s="3801">
        <v>0.23912357919809299</v>
      </c>
      <c r="M11" s="3801">
        <v>0.253608233780798</v>
      </c>
      <c r="N11" s="3801">
        <v>0.23124162156243599</v>
      </c>
      <c r="O11" s="3801">
        <v>0.27086365896354497</v>
      </c>
      <c r="P11" s="3801">
        <v>0.178750459215719</v>
      </c>
      <c r="Q11" s="3801">
        <v>0.244556289177595</v>
      </c>
      <c r="R11" s="3801">
        <v>0.23124162156243599</v>
      </c>
      <c r="S11" s="3801">
        <v>0.27086365896354497</v>
      </c>
      <c r="T11" s="3801">
        <v>0.21672475505855901</v>
      </c>
      <c r="U11" s="3801">
        <v>0.246970203130945</v>
      </c>
      <c r="V11" s="3801">
        <v>0.24352655877424101</v>
      </c>
      <c r="W11" s="3801">
        <v>0.19715736526182401</v>
      </c>
      <c r="X11" s="3801">
        <v>0.19732619829766701</v>
      </c>
      <c r="Y11" s="3805"/>
      <c r="Z11" s="3807"/>
      <c r="AA11" s="3809"/>
      <c r="AB11" s="3811"/>
      <c r="AC11" s="3813"/>
      <c r="AD11" s="3801">
        <v>0.24352655877424101</v>
      </c>
      <c r="AE11" s="3801">
        <v>0.19715736526182401</v>
      </c>
      <c r="AF11" s="3801">
        <v>0.19732619829766701</v>
      </c>
      <c r="AG11" s="3801">
        <v>0.25876684627364799</v>
      </c>
      <c r="AH11" s="3801">
        <v>0.24465912090653799</v>
      </c>
      <c r="AI11" s="3801">
        <v>0.19715736526182401</v>
      </c>
      <c r="AJ11" s="3801">
        <v>0.19732619829766701</v>
      </c>
      <c r="AK11" s="3801">
        <v>0.24352655877424101</v>
      </c>
      <c r="AL11" s="3801">
        <v>0.20517850071355501</v>
      </c>
      <c r="AM11" s="3801">
        <v>0.19991749998811201</v>
      </c>
      <c r="AN11" s="3801">
        <v>0.23280169677124099</v>
      </c>
      <c r="AO11" s="3801">
        <v>0.236775865926873</v>
      </c>
      <c r="AP11" s="3815"/>
      <c r="AQ11" s="3801">
        <v>0.19678181813638301</v>
      </c>
      <c r="AR11" s="3801">
        <v>0.25328661122969398</v>
      </c>
      <c r="AS11" s="3817"/>
      <c r="AT11" s="3801">
        <v>0.21618111801571699</v>
      </c>
      <c r="AU11" s="3801">
        <v>0.29223878276617199</v>
      </c>
      <c r="AV11" s="3801">
        <v>0.19465777790511801</v>
      </c>
      <c r="AW11" s="3801">
        <v>0.25849614499523499</v>
      </c>
      <c r="AX11" s="3819"/>
      <c r="AY11" s="3821"/>
      <c r="AZ11" s="3823"/>
      <c r="BA11" s="3825"/>
      <c r="BB11" s="3801">
        <v>0.236775865926873</v>
      </c>
      <c r="BC11" s="3827"/>
      <c r="BD11" s="3801">
        <v>0.204417867581006</v>
      </c>
      <c r="BE11" s="3801">
        <v>0.24404814995273799</v>
      </c>
      <c r="BF11" s="3801">
        <v>0.227786546911393</v>
      </c>
      <c r="BG11" s="3801">
        <v>0.224327447443569</v>
      </c>
      <c r="BH11" s="3801">
        <v>0.164103839097409</v>
      </c>
      <c r="BI11" s="3801">
        <v>0.19489149222200899</v>
      </c>
      <c r="BJ11" s="3801">
        <v>0.25045705716809402</v>
      </c>
      <c r="BK11" s="3801">
        <v>0.23558477399872799</v>
      </c>
      <c r="BL11" s="3801">
        <v>0.22710787489628201</v>
      </c>
      <c r="BM11" s="3801">
        <v>0.17540972045157399</v>
      </c>
      <c r="BN11" s="3801">
        <v>0.24293534301259601</v>
      </c>
      <c r="BO11" s="3801">
        <v>0.25009777051724102</v>
      </c>
      <c r="BP11" s="3801">
        <v>0.27910490709031899</v>
      </c>
      <c r="BQ11" s="3801">
        <v>0.27298060711463301</v>
      </c>
      <c r="BR11" s="3801">
        <v>0.23991208315854101</v>
      </c>
      <c r="BS11" s="3801">
        <v>0.244747511325069</v>
      </c>
      <c r="BT11" s="3801">
        <v>0.216368176695034</v>
      </c>
      <c r="BU11" s="3801">
        <v>0.18525691407901301</v>
      </c>
      <c r="BV11" s="3801">
        <v>0.23159165490463501</v>
      </c>
      <c r="BW11" s="3801">
        <v>0.30689077102361401</v>
      </c>
      <c r="BX11" s="3801">
        <v>0.15019784793274399</v>
      </c>
      <c r="BY11" s="3801">
        <v>3.5614751027524302E-2</v>
      </c>
      <c r="BZ11" s="3829"/>
      <c r="CA11" s="3801">
        <v>0.32514093745238598</v>
      </c>
      <c r="CB11" s="3801">
        <v>0.18149807985192601</v>
      </c>
      <c r="CC11" s="3801">
        <v>0.20025047964186701</v>
      </c>
      <c r="CD11" s="3801">
        <v>0.171041850875671</v>
      </c>
      <c r="CE11" s="3801">
        <v>0.232460059611032</v>
      </c>
      <c r="CF11" s="3801">
        <v>0.188908403952499</v>
      </c>
      <c r="CG11" s="3801">
        <v>0.18053690635855599</v>
      </c>
      <c r="CH11" s="3801">
        <v>0.28428412167147599</v>
      </c>
      <c r="CI11" s="3801">
        <v>0.24341285629433701</v>
      </c>
      <c r="CJ11" s="3801">
        <v>0.15843429182198199</v>
      </c>
      <c r="CK11" s="3831"/>
      <c r="CL11" s="3801">
        <v>0.11401815194394301</v>
      </c>
      <c r="CM11" s="3801">
        <v>0.252215476760413</v>
      </c>
      <c r="CN11" s="3801">
        <v>0.21523494002675</v>
      </c>
      <c r="CO11" s="3801">
        <v>0.19580690899040601</v>
      </c>
      <c r="CP11" s="3801">
        <v>0.30097674778330002</v>
      </c>
      <c r="CQ11" s="3801">
        <v>0.21817498282321501</v>
      </c>
      <c r="CR11" s="3801">
        <v>0.246455803990341</v>
      </c>
      <c r="CS11" s="3801">
        <v>0.27775276562902002</v>
      </c>
      <c r="CT11" s="3801">
        <v>0.22346168360597199</v>
      </c>
      <c r="CU11" s="3801">
        <v>0.18558708986609701</v>
      </c>
      <c r="CV11" s="3801">
        <v>0.25931537346661299</v>
      </c>
      <c r="CW11" s="3801">
        <v>0.36634331638098799</v>
      </c>
      <c r="CX11" s="3833"/>
      <c r="CY11" s="3835"/>
      <c r="CZ11" s="3837"/>
      <c r="DA11" s="3839"/>
      <c r="DB11" s="3801">
        <v>0.21391013941723699</v>
      </c>
      <c r="DC11" s="3801">
        <v>0.17277502779552001</v>
      </c>
      <c r="DD11" s="3801">
        <v>0.22852180434290101</v>
      </c>
      <c r="DE11" s="3841"/>
      <c r="DF11" s="3843"/>
      <c r="DG11" s="3801">
        <v>0.23608022226709299</v>
      </c>
      <c r="DH11" s="3801">
        <v>0.26760873792701101</v>
      </c>
      <c r="DI11" s="3845"/>
      <c r="DJ11" s="3801">
        <v>0.184485967734551</v>
      </c>
      <c r="DK11" s="3801">
        <v>0.233638206131209</v>
      </c>
      <c r="DL11" s="3801">
        <v>4.27116023807683E-2</v>
      </c>
      <c r="DM11" s="3801">
        <v>0.247374926834559</v>
      </c>
      <c r="DN11" s="3801">
        <v>0.231814071560454</v>
      </c>
      <c r="DO11" s="3801">
        <v>0.22348525988436699</v>
      </c>
      <c r="DP11" s="3801">
        <v>0.25104238376183602</v>
      </c>
      <c r="DQ11" s="3847"/>
      <c r="DR11" s="3849"/>
      <c r="DS11" s="3801">
        <v>0.23581099551162801</v>
      </c>
      <c r="DT11" s="3851"/>
      <c r="DU11" s="3853"/>
      <c r="DV11" s="3855"/>
      <c r="DW11" s="3798">
        <v>0.193258796590875</v>
      </c>
    </row>
    <row r="12" spans="1:127" ht="17" x14ac:dyDescent="0.2">
      <c r="A12" s="3982" t="s">
        <v>136</v>
      </c>
      <c r="B12" s="3800">
        <v>0.124844512442366</v>
      </c>
      <c r="C12" s="3801">
        <v>0.12676668810452299</v>
      </c>
      <c r="D12" s="3801">
        <v>0.123224530702584</v>
      </c>
      <c r="E12" s="3801">
        <v>0.121253040692019</v>
      </c>
      <c r="F12" s="3801">
        <v>0.12729277360213401</v>
      </c>
      <c r="G12" s="3801">
        <v>0.111875150729705</v>
      </c>
      <c r="H12" s="3801">
        <v>0.12579574367552701</v>
      </c>
      <c r="I12" s="3801">
        <v>0.136193072915261</v>
      </c>
      <c r="J12" s="3803"/>
      <c r="K12" s="3801">
        <v>0.168269172231753</v>
      </c>
      <c r="L12" s="3801">
        <v>0.132157699622068</v>
      </c>
      <c r="M12" s="3801">
        <v>9.9013673161864199E-2</v>
      </c>
      <c r="N12" s="3801">
        <v>0.10917936440765701</v>
      </c>
      <c r="O12" s="3801">
        <v>8.5430840480367004E-2</v>
      </c>
      <c r="P12" s="3801">
        <v>0.171502328103776</v>
      </c>
      <c r="Q12" s="3801">
        <v>0.119726482689479</v>
      </c>
      <c r="R12" s="3801">
        <v>0.10917936440765701</v>
      </c>
      <c r="S12" s="3801">
        <v>8.5430840480367004E-2</v>
      </c>
      <c r="T12" s="3801">
        <v>0.141624256929615</v>
      </c>
      <c r="U12" s="3801">
        <v>9.97520199240641E-2</v>
      </c>
      <c r="V12" s="3801">
        <v>0.101876325180876</v>
      </c>
      <c r="W12" s="3801">
        <v>0.15476846795858001</v>
      </c>
      <c r="X12" s="3801">
        <v>0.19890048907967001</v>
      </c>
      <c r="Y12" s="3805"/>
      <c r="Z12" s="3807"/>
      <c r="AA12" s="3809"/>
      <c r="AB12" s="3811"/>
      <c r="AC12" s="3813"/>
      <c r="AD12" s="3801">
        <v>0.101876325180876</v>
      </c>
      <c r="AE12" s="3801">
        <v>0.15476846795858001</v>
      </c>
      <c r="AF12" s="3801">
        <v>0.19890048907967001</v>
      </c>
      <c r="AG12" s="3801">
        <v>0.112531736741295</v>
      </c>
      <c r="AH12" s="3801">
        <v>0.10266816822437699</v>
      </c>
      <c r="AI12" s="3801">
        <v>0.15476846795858001</v>
      </c>
      <c r="AJ12" s="3801">
        <v>0.19890048907967001</v>
      </c>
      <c r="AK12" s="3801">
        <v>0.101876325180876</v>
      </c>
      <c r="AL12" s="3801">
        <v>0.161869849144855</v>
      </c>
      <c r="AM12" s="3801">
        <v>0.18844476778743099</v>
      </c>
      <c r="AN12" s="3801">
        <v>0.116145828675857</v>
      </c>
      <c r="AO12" s="3801">
        <v>0.112940358848136</v>
      </c>
      <c r="AP12" s="3815"/>
      <c r="AQ12" s="3801">
        <v>0.14047505916195499</v>
      </c>
      <c r="AR12" s="3801">
        <v>0.19391103809698501</v>
      </c>
      <c r="AS12" s="3817"/>
      <c r="AT12" s="3801">
        <v>0.117101161046926</v>
      </c>
      <c r="AU12" s="3801">
        <v>0.10173506382186</v>
      </c>
      <c r="AV12" s="3801">
        <v>0.13288639979740599</v>
      </c>
      <c r="AW12" s="3801">
        <v>0.21150778072537299</v>
      </c>
      <c r="AX12" s="3819"/>
      <c r="AY12" s="3821"/>
      <c r="AZ12" s="3823"/>
      <c r="BA12" s="3825"/>
      <c r="BB12" s="3801">
        <v>0.112940358848136</v>
      </c>
      <c r="BC12" s="3827"/>
      <c r="BD12" s="3801">
        <v>0.158822450244822</v>
      </c>
      <c r="BE12" s="3801">
        <v>8.9456196255948306E-2</v>
      </c>
      <c r="BF12" s="3801">
        <v>9.7792215907238494E-2</v>
      </c>
      <c r="BG12" s="3801">
        <v>0.18963587325303199</v>
      </c>
      <c r="BH12" s="3801">
        <v>8.9278304555820406E-2</v>
      </c>
      <c r="BI12" s="3801">
        <v>0.114818808999719</v>
      </c>
      <c r="BJ12" s="3801">
        <v>0.17163780530391701</v>
      </c>
      <c r="BK12" s="3801">
        <v>9.3794690320125995E-2</v>
      </c>
      <c r="BL12" s="3801">
        <v>0.187720715592849</v>
      </c>
      <c r="BM12" s="3801">
        <v>9.86573212609788E-2</v>
      </c>
      <c r="BN12" s="3801">
        <v>4.1714051729568602E-2</v>
      </c>
      <c r="BO12" s="3801">
        <v>4.7163972574910597E-2</v>
      </c>
      <c r="BP12" s="3801">
        <v>8.9823475255847496E-2</v>
      </c>
      <c r="BQ12" s="3801">
        <v>9.2819833322228207E-2</v>
      </c>
      <c r="BR12" s="3801">
        <v>6.6449429594233306E-2</v>
      </c>
      <c r="BS12" s="3801">
        <v>4.8520539302501602E-2</v>
      </c>
      <c r="BT12" s="3801">
        <v>4.9150027401793001E-2</v>
      </c>
      <c r="BU12" s="3801">
        <v>0.17360520429433199</v>
      </c>
      <c r="BV12" s="3801">
        <v>8.3721930238633904E-2</v>
      </c>
      <c r="BW12" s="3801">
        <v>0.209730514324175</v>
      </c>
      <c r="BX12" s="3801">
        <v>0.165551720080541</v>
      </c>
      <c r="BY12" s="3801">
        <v>0.20755716946064301</v>
      </c>
      <c r="BZ12" s="3829"/>
      <c r="CA12" s="3801">
        <v>7.6596764663255199E-2</v>
      </c>
      <c r="CB12" s="3801">
        <v>7.7380874304993796E-2</v>
      </c>
      <c r="CC12" s="3801">
        <v>0.120590593943824</v>
      </c>
      <c r="CD12" s="3801">
        <v>8.84950635512253E-2</v>
      </c>
      <c r="CE12" s="3801">
        <v>0.13879011301799701</v>
      </c>
      <c r="CF12" s="3801">
        <v>0.14509268619933</v>
      </c>
      <c r="CG12" s="3801">
        <v>0.13558371765205399</v>
      </c>
      <c r="CH12" s="3801">
        <v>0.113931796073807</v>
      </c>
      <c r="CI12" s="3801">
        <v>0.119710048500341</v>
      </c>
      <c r="CJ12" s="3801">
        <v>0.13859298570828801</v>
      </c>
      <c r="CK12" s="3831"/>
      <c r="CL12" s="3801">
        <v>0.28795087248382001</v>
      </c>
      <c r="CM12" s="3801">
        <v>0.16621338521453599</v>
      </c>
      <c r="CN12" s="3801">
        <v>0.22073553424001599</v>
      </c>
      <c r="CO12" s="3801">
        <v>0.122664128032261</v>
      </c>
      <c r="CP12" s="3801">
        <v>0.12656799004553301</v>
      </c>
      <c r="CQ12" s="3801">
        <v>9.5844298387758903E-2</v>
      </c>
      <c r="CR12" s="3801">
        <v>5.1438785577649103E-2</v>
      </c>
      <c r="CS12" s="3801">
        <v>8.3895921861554396E-2</v>
      </c>
      <c r="CT12" s="3801">
        <v>8.9710596415188096E-2</v>
      </c>
      <c r="CU12" s="3801">
        <v>7.7889105410640397E-2</v>
      </c>
      <c r="CV12" s="3801">
        <v>5.0313027627116098E-2</v>
      </c>
      <c r="CW12" s="3801">
        <v>8.7002417278834704E-2</v>
      </c>
      <c r="CX12" s="3833"/>
      <c r="CY12" s="3835"/>
      <c r="CZ12" s="3837"/>
      <c r="DA12" s="3839"/>
      <c r="DB12" s="3801">
        <v>0.119086028491145</v>
      </c>
      <c r="DC12" s="3801">
        <v>0.17572090932746701</v>
      </c>
      <c r="DD12" s="3801">
        <v>0.25879165375531499</v>
      </c>
      <c r="DE12" s="3841"/>
      <c r="DF12" s="3843"/>
      <c r="DG12" s="3801">
        <v>0.10884540830577601</v>
      </c>
      <c r="DH12" s="3801">
        <v>0.11816620211317801</v>
      </c>
      <c r="DI12" s="3845"/>
      <c r="DJ12" s="3801">
        <v>0.18763152535469399</v>
      </c>
      <c r="DK12" s="3801">
        <v>0.11835841900709999</v>
      </c>
      <c r="DL12" s="3801">
        <v>0.238555048826364</v>
      </c>
      <c r="DM12" s="3801">
        <v>0.15624896758030701</v>
      </c>
      <c r="DN12" s="3801">
        <v>0.112536325877725</v>
      </c>
      <c r="DO12" s="3801">
        <v>0.100768321513002</v>
      </c>
      <c r="DP12" s="3801">
        <v>0.117871955486525</v>
      </c>
      <c r="DQ12" s="3847"/>
      <c r="DR12" s="3849"/>
      <c r="DS12" s="3801">
        <v>0.112959133643284</v>
      </c>
      <c r="DT12" s="3851"/>
      <c r="DU12" s="3853"/>
      <c r="DV12" s="3855"/>
      <c r="DW12" s="3798">
        <v>0.31589669894283601</v>
      </c>
    </row>
    <row r="13" spans="1:127" ht="17" x14ac:dyDescent="0.2">
      <c r="A13" s="3982" t="s">
        <v>137</v>
      </c>
      <c r="B13" s="3800">
        <v>0.20480798922496399</v>
      </c>
      <c r="C13" s="3801">
        <v>0.125594564322873</v>
      </c>
      <c r="D13" s="3801">
        <v>0.27156791362384097</v>
      </c>
      <c r="E13" s="3801">
        <v>0.3158297718941</v>
      </c>
      <c r="F13" s="3801">
        <v>0.187664107796781</v>
      </c>
      <c r="G13" s="3801">
        <v>0.22304721721181101</v>
      </c>
      <c r="H13" s="3801">
        <v>0.17087015170948</v>
      </c>
      <c r="I13" s="3801">
        <v>0.132161605098462</v>
      </c>
      <c r="J13" s="3803"/>
      <c r="K13" s="3801">
        <v>0.346244375903973</v>
      </c>
      <c r="L13" s="3801">
        <v>0.24839235823748301</v>
      </c>
      <c r="M13" s="3801">
        <v>0.23209804934556399</v>
      </c>
      <c r="N13" s="3801">
        <v>0.10205935706866399</v>
      </c>
      <c r="O13" s="3801">
        <v>9.0541280469110294E-2</v>
      </c>
      <c r="P13" s="3801">
        <v>0.32336743521460798</v>
      </c>
      <c r="Q13" s="3801">
        <v>0.24228090738991401</v>
      </c>
      <c r="R13" s="3801">
        <v>0.10205935706866399</v>
      </c>
      <c r="S13" s="3801">
        <v>9.0541280469110294E-2</v>
      </c>
      <c r="T13" s="3801">
        <v>0.27657517078655502</v>
      </c>
      <c r="U13" s="3801">
        <v>9.7487078125144996E-2</v>
      </c>
      <c r="V13" s="3801">
        <v>0.13337301682025199</v>
      </c>
      <c r="W13" s="3801">
        <v>0.35698454327325502</v>
      </c>
      <c r="X13" s="3801">
        <v>0.31852690987709997</v>
      </c>
      <c r="Y13" s="3805"/>
      <c r="Z13" s="3807"/>
      <c r="AA13" s="3809"/>
      <c r="AB13" s="3811"/>
      <c r="AC13" s="3813"/>
      <c r="AD13" s="3801">
        <v>0.13337301682025199</v>
      </c>
      <c r="AE13" s="3801">
        <v>0.35698454327325502</v>
      </c>
      <c r="AF13" s="3801">
        <v>0.31852690987709997</v>
      </c>
      <c r="AG13" s="3801">
        <v>0.15553637438312701</v>
      </c>
      <c r="AH13" s="3801">
        <v>0.135020057894854</v>
      </c>
      <c r="AI13" s="3801">
        <v>0.35698454327325502</v>
      </c>
      <c r="AJ13" s="3801">
        <v>0.31852690987709997</v>
      </c>
      <c r="AK13" s="3801">
        <v>0.13337301682025199</v>
      </c>
      <c r="AL13" s="3801">
        <v>0.31996308942967899</v>
      </c>
      <c r="AM13" s="3801">
        <v>0.29530546402095997</v>
      </c>
      <c r="AN13" s="3801">
        <v>0.19243054025645001</v>
      </c>
      <c r="AO13" s="3801">
        <v>0.22590906677488001</v>
      </c>
      <c r="AP13" s="3815"/>
      <c r="AQ13" s="3801">
        <v>0.14051075803340601</v>
      </c>
      <c r="AR13" s="3801">
        <v>4.9261122188966999E-2</v>
      </c>
      <c r="AS13" s="3817"/>
      <c r="AT13" s="3801">
        <v>0.18517748033392101</v>
      </c>
      <c r="AU13" s="3801">
        <v>0.33560172245841802</v>
      </c>
      <c r="AV13" s="3801">
        <v>0.116417760085696</v>
      </c>
      <c r="AW13" s="3801">
        <v>0.147926968378783</v>
      </c>
      <c r="AX13" s="3819"/>
      <c r="AY13" s="3821"/>
      <c r="AZ13" s="3823"/>
      <c r="BA13" s="3825"/>
      <c r="BB13" s="3801">
        <v>0.22590906677488001</v>
      </c>
      <c r="BC13" s="3827"/>
      <c r="BD13" s="3801">
        <v>0.130803294659463</v>
      </c>
      <c r="BE13" s="3801">
        <v>0.103999170489271</v>
      </c>
      <c r="BF13" s="3801">
        <v>0.15228974002311099</v>
      </c>
      <c r="BG13" s="3801">
        <v>0.28719335864593698</v>
      </c>
      <c r="BH13" s="3801">
        <v>0.481795579636838</v>
      </c>
      <c r="BI13" s="3801">
        <v>0.37833094502962</v>
      </c>
      <c r="BJ13" s="3801">
        <v>0.379788829317393</v>
      </c>
      <c r="BK13" s="3801">
        <v>0.12913207060736201</v>
      </c>
      <c r="BL13" s="3801">
        <v>0.29704635650415401</v>
      </c>
      <c r="BM13" s="3801">
        <v>0.44380116419740401</v>
      </c>
      <c r="BN13" s="3801">
        <v>2.2838495127765601E-2</v>
      </c>
      <c r="BO13" s="3801">
        <v>6.5939061539519506E-2</v>
      </c>
      <c r="BP13" s="3801">
        <v>4.6019942142761998E-2</v>
      </c>
      <c r="BQ13" s="3801">
        <v>7.8398942006897496E-2</v>
      </c>
      <c r="BR13" s="3801">
        <v>7.2621711585699897E-2</v>
      </c>
      <c r="BS13" s="3801">
        <v>3.7225900883081503E-2</v>
      </c>
      <c r="BT13" s="3801">
        <v>0.125422659731773</v>
      </c>
      <c r="BU13" s="3801">
        <v>0.36035718306142001</v>
      </c>
      <c r="BV13" s="3801">
        <v>6.7221516806111103E-2</v>
      </c>
      <c r="BW13" s="3801">
        <v>0.265671537598552</v>
      </c>
      <c r="BX13" s="3801">
        <v>0.57907703575805602</v>
      </c>
      <c r="BY13" s="3801">
        <v>0.70929057418917396</v>
      </c>
      <c r="BZ13" s="3829"/>
      <c r="CA13" s="3801">
        <v>0.122845988903382</v>
      </c>
      <c r="CB13" s="3801">
        <v>0.15681233558504401</v>
      </c>
      <c r="CC13" s="3801">
        <v>0.18286155860766801</v>
      </c>
      <c r="CD13" s="3801">
        <v>0.137494306267125</v>
      </c>
      <c r="CE13" s="3801">
        <v>0.21483119827361899</v>
      </c>
      <c r="CF13" s="3801">
        <v>0.39243835284580902</v>
      </c>
      <c r="CG13" s="3801">
        <v>0.26641078035152399</v>
      </c>
      <c r="CH13" s="3801">
        <v>0.14841180575349999</v>
      </c>
      <c r="CI13" s="3801">
        <v>0.19488490428556601</v>
      </c>
      <c r="CJ13" s="3801">
        <v>0.219158682308148</v>
      </c>
      <c r="CK13" s="3831"/>
      <c r="CL13" s="3801">
        <v>0.51417354257190395</v>
      </c>
      <c r="CM13" s="3801">
        <v>0.27144004291743501</v>
      </c>
      <c r="CN13" s="3801">
        <v>0.23250583103126499</v>
      </c>
      <c r="CO13" s="3801">
        <v>0.272091774330182</v>
      </c>
      <c r="CP13" s="3801">
        <v>0.210544607621903</v>
      </c>
      <c r="CQ13" s="3801">
        <v>0.233315616398104</v>
      </c>
      <c r="CR13" s="3801">
        <v>0.18713620278325199</v>
      </c>
      <c r="CS13" s="3801">
        <v>0.18165658295112799</v>
      </c>
      <c r="CT13" s="3801">
        <v>0.111810491039674</v>
      </c>
      <c r="CU13" s="3801">
        <v>9.4382059862446202E-2</v>
      </c>
      <c r="CV13" s="3801">
        <v>0.10018677066057</v>
      </c>
      <c r="CW13" s="3801">
        <v>0.116129449990582</v>
      </c>
      <c r="CX13" s="3833"/>
      <c r="CY13" s="3835"/>
      <c r="CZ13" s="3837"/>
      <c r="DA13" s="3839"/>
      <c r="DB13" s="3801">
        <v>0.158131250637183</v>
      </c>
      <c r="DC13" s="3801">
        <v>0.36923464741087703</v>
      </c>
      <c r="DD13" s="3801">
        <v>0.168880475172448</v>
      </c>
      <c r="DE13" s="3841"/>
      <c r="DF13" s="3843"/>
      <c r="DG13" s="3801">
        <v>0.190227332137336</v>
      </c>
      <c r="DH13" s="3801">
        <v>0.21871394308679601</v>
      </c>
      <c r="DI13" s="3845"/>
      <c r="DJ13" s="3801">
        <v>0.36150942562196797</v>
      </c>
      <c r="DK13" s="3801">
        <v>0.189500043477494</v>
      </c>
      <c r="DL13" s="3801">
        <v>0.59023575790368699</v>
      </c>
      <c r="DM13" s="3801">
        <v>0.18795742036265101</v>
      </c>
      <c r="DN13" s="3801">
        <v>0.150227659370161</v>
      </c>
      <c r="DO13" s="3801">
        <v>0.10564805462332399</v>
      </c>
      <c r="DP13" s="3801">
        <v>0.223630905308353</v>
      </c>
      <c r="DQ13" s="3847"/>
      <c r="DR13" s="3849"/>
      <c r="DS13" s="3801">
        <v>0.19666895495648301</v>
      </c>
      <c r="DT13" s="3851"/>
      <c r="DU13" s="3853"/>
      <c r="DV13" s="3855"/>
      <c r="DW13" s="3798">
        <v>0.115123629128486</v>
      </c>
    </row>
    <row r="14" spans="1:127" ht="17" x14ac:dyDescent="0.2">
      <c r="A14" s="3983" t="s">
        <v>138</v>
      </c>
      <c r="B14" s="3981">
        <v>1398</v>
      </c>
      <c r="C14" s="3856">
        <v>587</v>
      </c>
      <c r="D14" s="3857">
        <v>811</v>
      </c>
      <c r="E14" s="3858">
        <v>149</v>
      </c>
      <c r="F14" s="3859">
        <v>352</v>
      </c>
      <c r="G14" s="3860">
        <v>278</v>
      </c>
      <c r="H14" s="3861">
        <v>264</v>
      </c>
      <c r="I14" s="3862">
        <v>355</v>
      </c>
      <c r="J14" s="3863">
        <v>27</v>
      </c>
      <c r="K14" s="3864">
        <v>181</v>
      </c>
      <c r="L14" s="3865">
        <v>322</v>
      </c>
      <c r="M14" s="3866">
        <v>214</v>
      </c>
      <c r="N14" s="3867">
        <v>395</v>
      </c>
      <c r="O14" s="3868">
        <v>259</v>
      </c>
      <c r="P14" s="3869">
        <v>208</v>
      </c>
      <c r="Q14" s="3870">
        <v>536</v>
      </c>
      <c r="R14" s="3871">
        <v>395</v>
      </c>
      <c r="S14" s="3872">
        <v>259</v>
      </c>
      <c r="T14" s="3873">
        <v>744</v>
      </c>
      <c r="U14" s="3874">
        <v>654</v>
      </c>
      <c r="V14" s="3875">
        <v>955</v>
      </c>
      <c r="W14" s="3876">
        <v>256</v>
      </c>
      <c r="X14" s="3877">
        <v>121</v>
      </c>
      <c r="Y14" s="3878">
        <v>26</v>
      </c>
      <c r="Z14" s="3879">
        <v>4</v>
      </c>
      <c r="AA14" s="3880">
        <v>0</v>
      </c>
      <c r="AB14" s="3881">
        <v>26</v>
      </c>
      <c r="AC14" s="3882">
        <v>10</v>
      </c>
      <c r="AD14" s="3883">
        <v>955</v>
      </c>
      <c r="AE14" s="3884">
        <v>256</v>
      </c>
      <c r="AF14" s="3885">
        <v>121</v>
      </c>
      <c r="AG14" s="3886">
        <v>66</v>
      </c>
      <c r="AH14" s="3887">
        <v>1021</v>
      </c>
      <c r="AI14" s="3888">
        <v>256</v>
      </c>
      <c r="AJ14" s="3889">
        <v>121</v>
      </c>
      <c r="AK14" s="3890">
        <v>955</v>
      </c>
      <c r="AL14" s="3891">
        <v>443</v>
      </c>
      <c r="AM14" s="3892">
        <v>135</v>
      </c>
      <c r="AN14" s="3893">
        <v>1263</v>
      </c>
      <c r="AO14" s="3894">
        <v>1042</v>
      </c>
      <c r="AP14" s="3895">
        <v>23</v>
      </c>
      <c r="AQ14" s="3896">
        <v>291</v>
      </c>
      <c r="AR14" s="3897">
        <v>32</v>
      </c>
      <c r="AS14" s="3898">
        <v>10</v>
      </c>
      <c r="AT14" s="3899">
        <v>782</v>
      </c>
      <c r="AU14" s="3900">
        <v>260</v>
      </c>
      <c r="AV14" s="3901">
        <v>235</v>
      </c>
      <c r="AW14" s="3902">
        <v>77</v>
      </c>
      <c r="AX14" s="3903">
        <v>16</v>
      </c>
      <c r="AY14" s="3904">
        <v>13</v>
      </c>
      <c r="AZ14" s="3905">
        <v>10</v>
      </c>
      <c r="BA14" s="3906">
        <v>5</v>
      </c>
      <c r="BB14" s="3907">
        <v>1042</v>
      </c>
      <c r="BC14" s="3908">
        <v>23</v>
      </c>
      <c r="BD14" s="3909">
        <v>333</v>
      </c>
      <c r="BE14" s="3910">
        <v>424</v>
      </c>
      <c r="BF14" s="3911">
        <v>469</v>
      </c>
      <c r="BG14" s="3912">
        <v>386</v>
      </c>
      <c r="BH14" s="3913">
        <v>50</v>
      </c>
      <c r="BI14" s="3914">
        <v>30</v>
      </c>
      <c r="BJ14" s="3915">
        <v>39</v>
      </c>
      <c r="BK14" s="3916">
        <v>893</v>
      </c>
      <c r="BL14" s="3917">
        <v>425</v>
      </c>
      <c r="BM14" s="3918">
        <v>80</v>
      </c>
      <c r="BN14" s="3919">
        <v>136</v>
      </c>
      <c r="BO14" s="3920">
        <v>216</v>
      </c>
      <c r="BP14" s="3921">
        <v>461</v>
      </c>
      <c r="BQ14" s="3922">
        <v>137</v>
      </c>
      <c r="BR14" s="3923">
        <v>543</v>
      </c>
      <c r="BS14" s="3924">
        <v>446</v>
      </c>
      <c r="BT14" s="3925">
        <v>47</v>
      </c>
      <c r="BU14" s="3926">
        <v>541</v>
      </c>
      <c r="BV14" s="3927">
        <v>930</v>
      </c>
      <c r="BW14" s="3928">
        <v>293</v>
      </c>
      <c r="BX14" s="3929">
        <v>112</v>
      </c>
      <c r="BY14" s="3930">
        <v>39</v>
      </c>
      <c r="BZ14" s="3931">
        <v>22</v>
      </c>
      <c r="CA14" s="3932">
        <v>112</v>
      </c>
      <c r="CB14" s="3933">
        <v>154</v>
      </c>
      <c r="CC14" s="3934">
        <v>74</v>
      </c>
      <c r="CD14" s="3935">
        <v>76</v>
      </c>
      <c r="CE14" s="3936">
        <v>982</v>
      </c>
      <c r="CF14" s="3937">
        <v>31</v>
      </c>
      <c r="CG14" s="3938">
        <v>493</v>
      </c>
      <c r="CH14" s="3939">
        <v>556</v>
      </c>
      <c r="CI14" s="3940">
        <v>161</v>
      </c>
      <c r="CJ14" s="3941">
        <v>178</v>
      </c>
      <c r="CK14" s="3942">
        <v>10</v>
      </c>
      <c r="CL14" s="3943">
        <v>60</v>
      </c>
      <c r="CM14" s="3944">
        <v>118</v>
      </c>
      <c r="CN14" s="3945">
        <v>128</v>
      </c>
      <c r="CO14" s="3946">
        <v>120</v>
      </c>
      <c r="CP14" s="3947">
        <v>97</v>
      </c>
      <c r="CQ14" s="3948">
        <v>123</v>
      </c>
      <c r="CR14" s="3949">
        <v>85</v>
      </c>
      <c r="CS14" s="3950">
        <v>107</v>
      </c>
      <c r="CT14" s="3951">
        <v>132</v>
      </c>
      <c r="CU14" s="3952">
        <v>111</v>
      </c>
      <c r="CV14" s="3953">
        <v>74</v>
      </c>
      <c r="CW14" s="3954">
        <v>57</v>
      </c>
      <c r="CX14" s="3955">
        <v>22</v>
      </c>
      <c r="CY14" s="3956">
        <v>12</v>
      </c>
      <c r="CZ14" s="3957">
        <v>5</v>
      </c>
      <c r="DA14" s="3958">
        <v>4</v>
      </c>
      <c r="DB14" s="3959">
        <v>143</v>
      </c>
      <c r="DC14" s="3960">
        <v>110</v>
      </c>
      <c r="DD14" s="3961">
        <v>61</v>
      </c>
      <c r="DE14" s="3962">
        <v>4</v>
      </c>
      <c r="DF14" s="3963">
        <v>23</v>
      </c>
      <c r="DG14" s="3964">
        <v>1135</v>
      </c>
      <c r="DH14" s="3965">
        <v>46</v>
      </c>
      <c r="DI14" s="3966">
        <v>18</v>
      </c>
      <c r="DJ14" s="3967">
        <v>104</v>
      </c>
      <c r="DK14" s="3968">
        <v>1291</v>
      </c>
      <c r="DL14" s="3969">
        <v>72</v>
      </c>
      <c r="DM14" s="3970">
        <v>118</v>
      </c>
      <c r="DN14" s="3971">
        <v>360</v>
      </c>
      <c r="DO14" s="3972">
        <v>234</v>
      </c>
      <c r="DP14" s="3973">
        <v>529</v>
      </c>
      <c r="DQ14" s="3974">
        <v>1</v>
      </c>
      <c r="DR14" s="3975">
        <v>1</v>
      </c>
      <c r="DS14" s="3976">
        <v>1124</v>
      </c>
      <c r="DT14" s="3977">
        <v>12</v>
      </c>
      <c r="DU14" s="3978">
        <v>4</v>
      </c>
      <c r="DV14" s="3979">
        <v>13</v>
      </c>
      <c r="DW14" s="3980">
        <v>60</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179</v>
      </c>
    </row>
    <row r="8" spans="1:127" ht="17" x14ac:dyDescent="0.2">
      <c r="A8" s="259" t="s">
        <v>180</v>
      </c>
    </row>
    <row r="9" spans="1:127" ht="51" x14ac:dyDescent="0.2">
      <c r="A9" s="270" t="s">
        <v>133</v>
      </c>
    </row>
    <row r="10" spans="1:127" ht="17" x14ac:dyDescent="0.2">
      <c r="A10" s="4266" t="s">
        <v>134</v>
      </c>
      <c r="B10" s="4083">
        <v>7.3393311711724099E-2</v>
      </c>
      <c r="C10" s="3984">
        <v>9.0325506489072505E-2</v>
      </c>
      <c r="D10" s="3985">
        <v>5.9128311969231198E-2</v>
      </c>
      <c r="E10" s="3986">
        <v>7.8753737090558606E-2</v>
      </c>
      <c r="F10" s="3987">
        <v>8.4868564597630106E-2</v>
      </c>
      <c r="G10" s="3988">
        <v>5.3939082469278102E-2</v>
      </c>
      <c r="H10" s="3989">
        <v>5.7785802480844903E-2</v>
      </c>
      <c r="I10" s="3990">
        <v>8.4019487665241199E-2</v>
      </c>
      <c r="J10" s="4086"/>
      <c r="K10" s="3991">
        <v>6.9332868182390595E-2</v>
      </c>
      <c r="L10" s="3992">
        <v>6.3090326207434197E-2</v>
      </c>
      <c r="M10" s="3993">
        <v>6.9508226006630605E-2</v>
      </c>
      <c r="N10" s="3994">
        <v>8.9362561090188197E-2</v>
      </c>
      <c r="O10" s="3995">
        <v>7.0572892550391897E-2</v>
      </c>
      <c r="P10" s="3996">
        <v>7.0603047191997503E-2</v>
      </c>
      <c r="Q10" s="3997">
        <v>6.5499956010288393E-2</v>
      </c>
      <c r="R10" s="3998">
        <v>8.9362561090188197E-2</v>
      </c>
      <c r="S10" s="3999">
        <v>7.0572892550391897E-2</v>
      </c>
      <c r="T10" s="4000">
        <v>6.7656708677636304E-2</v>
      </c>
      <c r="U10" s="4001">
        <v>8.1929245010381596E-2</v>
      </c>
      <c r="V10" s="4002">
        <v>8.4434244163084496E-2</v>
      </c>
      <c r="W10" s="4003">
        <v>3.8186325699299299E-2</v>
      </c>
      <c r="X10" s="4004">
        <v>8.6614199053326499E-2</v>
      </c>
      <c r="Y10" s="4088"/>
      <c r="Z10" s="4090"/>
      <c r="AA10" s="4092"/>
      <c r="AB10" s="4094"/>
      <c r="AC10" s="4096"/>
      <c r="AD10" s="4005">
        <v>8.4434244163084496E-2</v>
      </c>
      <c r="AE10" s="4006">
        <v>3.8186325699299299E-2</v>
      </c>
      <c r="AF10" s="4007">
        <v>8.6614199053326499E-2</v>
      </c>
      <c r="AG10" s="4008">
        <v>6.5829379803192298E-2</v>
      </c>
      <c r="AH10" s="4009">
        <v>8.3068488205159899E-2</v>
      </c>
      <c r="AI10" s="4010">
        <v>3.8186325699299299E-2</v>
      </c>
      <c r="AJ10" s="4011">
        <v>8.6614199053326499E-2</v>
      </c>
      <c r="AK10" s="4012">
        <v>8.4434244163084496E-2</v>
      </c>
      <c r="AL10" s="4013">
        <v>5.5539030758944598E-2</v>
      </c>
      <c r="AM10" s="4014">
        <v>0.10451289330157</v>
      </c>
      <c r="AN10" s="4015">
        <v>6.9139218693580196E-2</v>
      </c>
      <c r="AO10" s="4016">
        <v>7.1904067787439005E-2</v>
      </c>
      <c r="AP10" s="4098"/>
      <c r="AQ10" s="4017">
        <v>7.5899375207856307E-2</v>
      </c>
      <c r="AR10" s="4018">
        <v>4.14723706134617E-2</v>
      </c>
      <c r="AS10" s="4100"/>
      <c r="AT10" s="4019">
        <v>8.3562664593678407E-2</v>
      </c>
      <c r="AU10" s="4020">
        <v>4.0263210501060999E-2</v>
      </c>
      <c r="AV10" s="4021">
        <v>8.0559092699639998E-2</v>
      </c>
      <c r="AW10" s="4022">
        <v>7.4644206786341705E-2</v>
      </c>
      <c r="AX10" s="4102"/>
      <c r="AY10" s="4104"/>
      <c r="AZ10" s="4106"/>
      <c r="BA10" s="4108"/>
      <c r="BB10" s="4023">
        <v>7.1904067787439005E-2</v>
      </c>
      <c r="BC10" s="4110"/>
      <c r="BD10" s="4024">
        <v>7.3048348350330999E-2</v>
      </c>
      <c r="BE10" s="4025">
        <v>0.115876570424648</v>
      </c>
      <c r="BF10" s="4026">
        <v>5.81196592806714E-2</v>
      </c>
      <c r="BG10" s="4027">
        <v>5.66062273242256E-2</v>
      </c>
      <c r="BH10" s="4028">
        <v>4.7886696044306502E-2</v>
      </c>
      <c r="BI10" s="4029">
        <v>0.109757574862242</v>
      </c>
      <c r="BJ10" s="4030">
        <v>0</v>
      </c>
      <c r="BK10" s="4031">
        <v>8.5884862279568694E-2</v>
      </c>
      <c r="BL10" s="4032">
        <v>5.06646961573754E-2</v>
      </c>
      <c r="BM10" s="4033">
        <v>7.0606999289329606E-2</v>
      </c>
      <c r="BN10" s="4034">
        <v>0.22680665224046401</v>
      </c>
      <c r="BO10" s="4035">
        <v>0.12809643821349501</v>
      </c>
      <c r="BP10" s="4036">
        <v>0.13979124306635901</v>
      </c>
      <c r="BQ10" s="4037">
        <v>0.18428006453892901</v>
      </c>
      <c r="BR10" s="4038">
        <v>0.114826214342977</v>
      </c>
      <c r="BS10" s="4039">
        <v>0.136531209805</v>
      </c>
      <c r="BT10" s="4040">
        <v>0.105334043367215</v>
      </c>
      <c r="BU10" s="4041">
        <v>2.3566977350651101E-2</v>
      </c>
      <c r="BV10" s="4042">
        <v>0.10262524869338099</v>
      </c>
      <c r="BW10" s="4043">
        <v>2.9488692099303899E-2</v>
      </c>
      <c r="BX10" s="4044">
        <v>3.2212905433866901E-2</v>
      </c>
      <c r="BY10" s="4045">
        <v>1.8116226751634299E-2</v>
      </c>
      <c r="BZ10" s="4112"/>
      <c r="CA10" s="4046">
        <v>0.131081121256378</v>
      </c>
      <c r="CB10" s="4047">
        <v>0.148274293471197</v>
      </c>
      <c r="CC10" s="4048">
        <v>9.5107399173696303E-2</v>
      </c>
      <c r="CD10" s="4049">
        <v>0.135546802836783</v>
      </c>
      <c r="CE10" s="4050">
        <v>4.8637310018766602E-2</v>
      </c>
      <c r="CF10" s="4051">
        <v>0.153299106914078</v>
      </c>
      <c r="CG10" s="4052">
        <v>9.2183910098679905E-2</v>
      </c>
      <c r="CH10" s="4053">
        <v>6.62921757877597E-2</v>
      </c>
      <c r="CI10" s="4054">
        <v>7.6663552161195997E-2</v>
      </c>
      <c r="CJ10" s="4055">
        <v>3.8989750892889197E-2</v>
      </c>
      <c r="CK10" s="4114"/>
      <c r="CL10" s="4056">
        <v>4.4312926901701202E-2</v>
      </c>
      <c r="CM10" s="4057">
        <v>6.08704362027577E-2</v>
      </c>
      <c r="CN10" s="4058">
        <v>3.4425663131969798E-2</v>
      </c>
      <c r="CO10" s="4059">
        <v>4.6333948358999698E-2</v>
      </c>
      <c r="CP10" s="4060">
        <v>7.8462892493129904E-2</v>
      </c>
      <c r="CQ10" s="4061">
        <v>8.5190802750014005E-2</v>
      </c>
      <c r="CR10" s="4062">
        <v>3.26570192811017E-2</v>
      </c>
      <c r="CS10" s="4063">
        <v>6.0740709526893401E-2</v>
      </c>
      <c r="CT10" s="4064">
        <v>6.6513567178541899E-2</v>
      </c>
      <c r="CU10" s="4065">
        <v>0.102215014255527</v>
      </c>
      <c r="CV10" s="4066">
        <v>0.128368222092728</v>
      </c>
      <c r="CW10" s="4067">
        <v>0.111438123940478</v>
      </c>
      <c r="CX10" s="4116"/>
      <c r="CY10" s="4118"/>
      <c r="CZ10" s="4120"/>
      <c r="DA10" s="4122"/>
      <c r="DB10" s="4068">
        <v>0.116034325428159</v>
      </c>
      <c r="DC10" s="4069">
        <v>4.4080193155685399E-2</v>
      </c>
      <c r="DD10" s="4070">
        <v>5.49744590807318E-2</v>
      </c>
      <c r="DE10" s="4124"/>
      <c r="DF10" s="4126"/>
      <c r="DG10" s="4071">
        <v>7.5821797430417795E-2</v>
      </c>
      <c r="DH10" s="4072">
        <v>0.124120049264277</v>
      </c>
      <c r="DI10" s="4128"/>
      <c r="DJ10" s="4073">
        <v>4.7052569088019303E-2</v>
      </c>
      <c r="DK10" s="4074">
        <v>7.6152992820683399E-2</v>
      </c>
      <c r="DL10" s="4075">
        <v>5.0804774905641302E-2</v>
      </c>
      <c r="DM10" s="4076">
        <v>0.123507004246868</v>
      </c>
      <c r="DN10" s="4077">
        <v>8.1465677812493295E-2</v>
      </c>
      <c r="DO10" s="4078">
        <v>8.7300681065593994E-2</v>
      </c>
      <c r="DP10" s="4079">
        <v>5.1481881629093999E-2</v>
      </c>
      <c r="DQ10" s="4130"/>
      <c r="DR10" s="4132"/>
      <c r="DS10" s="4080">
        <v>7.0585056007137006E-2</v>
      </c>
      <c r="DT10" s="4134"/>
      <c r="DU10" s="4136"/>
      <c r="DV10" s="4138"/>
      <c r="DW10" s="4081">
        <v>6.6560615610658305E-2</v>
      </c>
    </row>
    <row r="11" spans="1:127" ht="17" x14ac:dyDescent="0.2">
      <c r="A11" s="4266" t="s">
        <v>135</v>
      </c>
      <c r="B11" s="4084">
        <v>0.17197521206303901</v>
      </c>
      <c r="C11" s="4085">
        <v>0.21433972540465701</v>
      </c>
      <c r="D11" s="4085">
        <v>0.13628404621858101</v>
      </c>
      <c r="E11" s="4085">
        <v>0.22035315971285999</v>
      </c>
      <c r="F11" s="4085">
        <v>0.13689543398064399</v>
      </c>
      <c r="G11" s="4085">
        <v>0.12744586636545099</v>
      </c>
      <c r="H11" s="4085">
        <v>0.15341201091010601</v>
      </c>
      <c r="I11" s="4085">
        <v>0.22525804789034501</v>
      </c>
      <c r="J11" s="4087"/>
      <c r="K11" s="4085">
        <v>0.115128391939782</v>
      </c>
      <c r="L11" s="4085">
        <v>0.21932690216959</v>
      </c>
      <c r="M11" s="4085">
        <v>0.13832339324220799</v>
      </c>
      <c r="N11" s="4085">
        <v>0.1778014682537</v>
      </c>
      <c r="O11" s="4085">
        <v>0.21572548198084401</v>
      </c>
      <c r="P11" s="4085">
        <v>0.115713943126172</v>
      </c>
      <c r="Q11" s="4085">
        <v>0.18891376463951701</v>
      </c>
      <c r="R11" s="4085">
        <v>0.1778014682537</v>
      </c>
      <c r="S11" s="4085">
        <v>0.21572548198084401</v>
      </c>
      <c r="T11" s="4085">
        <v>0.157976847254196</v>
      </c>
      <c r="U11" s="4085">
        <v>0.192804456755159</v>
      </c>
      <c r="V11" s="4085">
        <v>0.20007702269011199</v>
      </c>
      <c r="W11" s="4085">
        <v>9.8122394317919095E-2</v>
      </c>
      <c r="X11" s="4085">
        <v>0.125901937427189</v>
      </c>
      <c r="Y11" s="4089"/>
      <c r="Z11" s="4091"/>
      <c r="AA11" s="4093"/>
      <c r="AB11" s="4095"/>
      <c r="AC11" s="4097"/>
      <c r="AD11" s="4085">
        <v>0.20007702269011199</v>
      </c>
      <c r="AE11" s="4085">
        <v>9.8122394317919095E-2</v>
      </c>
      <c r="AF11" s="4085">
        <v>0.125901937427189</v>
      </c>
      <c r="AG11" s="4085">
        <v>0.258034463977244</v>
      </c>
      <c r="AH11" s="4085">
        <v>0.20433159392550401</v>
      </c>
      <c r="AI11" s="4085">
        <v>9.8122394317919095E-2</v>
      </c>
      <c r="AJ11" s="4085">
        <v>0.125901937427189</v>
      </c>
      <c r="AK11" s="4085">
        <v>0.20007702269011199</v>
      </c>
      <c r="AL11" s="4085">
        <v>0.12653180187754101</v>
      </c>
      <c r="AM11" s="4085">
        <v>0.12673559102818299</v>
      </c>
      <c r="AN11" s="4085">
        <v>0.178159535442588</v>
      </c>
      <c r="AO11" s="4085">
        <v>0.181366903025933</v>
      </c>
      <c r="AP11" s="4099"/>
      <c r="AQ11" s="4085">
        <v>0.15320561412366401</v>
      </c>
      <c r="AR11" s="4085">
        <v>0.14405678452551399</v>
      </c>
      <c r="AS11" s="4101"/>
      <c r="AT11" s="4085">
        <v>0.205607642966563</v>
      </c>
      <c r="AU11" s="4085">
        <v>0.115578729223819</v>
      </c>
      <c r="AV11" s="4085">
        <v>0.17178427797982801</v>
      </c>
      <c r="AW11" s="4085">
        <v>0.108956591046978</v>
      </c>
      <c r="AX11" s="4103"/>
      <c r="AY11" s="4105"/>
      <c r="AZ11" s="4107"/>
      <c r="BA11" s="4109"/>
      <c r="BB11" s="4085">
        <v>0.181366903025933</v>
      </c>
      <c r="BC11" s="4111"/>
      <c r="BD11" s="4085">
        <v>0.147458963023885</v>
      </c>
      <c r="BE11" s="4085">
        <v>0.221248875975428</v>
      </c>
      <c r="BF11" s="4085">
        <v>0.19012258977117499</v>
      </c>
      <c r="BG11" s="4085">
        <v>0.14404856895566201</v>
      </c>
      <c r="BH11" s="4085">
        <v>6.96250064299309E-2</v>
      </c>
      <c r="BI11" s="4085">
        <v>0</v>
      </c>
      <c r="BJ11" s="4085">
        <v>6.8144986132923496E-2</v>
      </c>
      <c r="BK11" s="4085">
        <v>0.205085780114033</v>
      </c>
      <c r="BL11" s="4085">
        <v>0.13608153910161799</v>
      </c>
      <c r="BM11" s="4085">
        <v>4.4057222526623002E-2</v>
      </c>
      <c r="BN11" s="4085">
        <v>0.310136020828856</v>
      </c>
      <c r="BO11" s="4085">
        <v>0.28022631315647301</v>
      </c>
      <c r="BP11" s="4085">
        <v>0.26327928842688397</v>
      </c>
      <c r="BQ11" s="4085">
        <v>0.22743056287695901</v>
      </c>
      <c r="BR11" s="4085">
        <v>0.207744463371067</v>
      </c>
      <c r="BS11" s="4085">
        <v>0.28891115758320102</v>
      </c>
      <c r="BT11" s="4085">
        <v>0.24201987405515499</v>
      </c>
      <c r="BU11" s="4085">
        <v>0.10720230313680899</v>
      </c>
      <c r="BV11" s="4085">
        <v>0.233391581837123</v>
      </c>
      <c r="BW11" s="4085">
        <v>0.123437406873352</v>
      </c>
      <c r="BX11" s="4085">
        <v>5.0488363521482699E-3</v>
      </c>
      <c r="BY11" s="4085">
        <v>0</v>
      </c>
      <c r="BZ11" s="4113"/>
      <c r="CA11" s="4085">
        <v>0.21472104232397199</v>
      </c>
      <c r="CB11" s="4085">
        <v>0.177531156584401</v>
      </c>
      <c r="CC11" s="4085">
        <v>0.263119093299225</v>
      </c>
      <c r="CD11" s="4085">
        <v>0.17189643963656001</v>
      </c>
      <c r="CE11" s="4085">
        <v>0.16737346665914901</v>
      </c>
      <c r="CF11" s="4085">
        <v>4.6918457574924598E-2</v>
      </c>
      <c r="CG11" s="4085">
        <v>0.14615797332248401</v>
      </c>
      <c r="CH11" s="4085">
        <v>0.20006083441890399</v>
      </c>
      <c r="CI11" s="4085">
        <v>0.186702415772939</v>
      </c>
      <c r="CJ11" s="4085">
        <v>0.14447834610282301</v>
      </c>
      <c r="CK11" s="4115"/>
      <c r="CL11" s="4085">
        <v>2.5944012379172401E-2</v>
      </c>
      <c r="CM11" s="4085">
        <v>7.9764802949894603E-2</v>
      </c>
      <c r="CN11" s="4085">
        <v>0.132838561788861</v>
      </c>
      <c r="CO11" s="4085">
        <v>0.108135716671124</v>
      </c>
      <c r="CP11" s="4085">
        <v>0.154891424062437</v>
      </c>
      <c r="CQ11" s="4085">
        <v>0.20881439133685101</v>
      </c>
      <c r="CR11" s="4085">
        <v>0.25608549973344702</v>
      </c>
      <c r="CS11" s="4085">
        <v>0.16816998305580899</v>
      </c>
      <c r="CT11" s="4085">
        <v>0.19642506200783399</v>
      </c>
      <c r="CU11" s="4085">
        <v>0.28385185997187101</v>
      </c>
      <c r="CV11" s="4085">
        <v>0.16059736728076901</v>
      </c>
      <c r="CW11" s="4085">
        <v>0.22709667545677201</v>
      </c>
      <c r="CX11" s="4117"/>
      <c r="CY11" s="4119"/>
      <c r="CZ11" s="4121"/>
      <c r="DA11" s="4123"/>
      <c r="DB11" s="4085">
        <v>0.22155719880507199</v>
      </c>
      <c r="DC11" s="4085">
        <v>0.158968688710074</v>
      </c>
      <c r="DD11" s="4085">
        <v>4.61440128703689E-2</v>
      </c>
      <c r="DE11" s="4125"/>
      <c r="DF11" s="4127"/>
      <c r="DG11" s="4085">
        <v>0.18281259585349699</v>
      </c>
      <c r="DH11" s="4085">
        <v>0.11069877487521899</v>
      </c>
      <c r="DI11" s="4129"/>
      <c r="DJ11" s="4085">
        <v>0.14503458327312899</v>
      </c>
      <c r="DK11" s="4085">
        <v>0.17495303214041399</v>
      </c>
      <c r="DL11" s="4085">
        <v>2.50517731868636E-2</v>
      </c>
      <c r="DM11" s="4085">
        <v>0.22606453768479901</v>
      </c>
      <c r="DN11" s="4085">
        <v>0.20896493417004999</v>
      </c>
      <c r="DO11" s="4085">
        <v>0.203464422499958</v>
      </c>
      <c r="DP11" s="4085">
        <v>0.145680054235932</v>
      </c>
      <c r="DQ11" s="4131"/>
      <c r="DR11" s="4133"/>
      <c r="DS11" s="4085">
        <v>0.18337375554349999</v>
      </c>
      <c r="DT11" s="4135"/>
      <c r="DU11" s="4137"/>
      <c r="DV11" s="4139"/>
      <c r="DW11" s="4082">
        <v>5.3282794716885101E-2</v>
      </c>
    </row>
    <row r="12" spans="1:127" ht="17" x14ac:dyDescent="0.2">
      <c r="A12" s="4266" t="s">
        <v>136</v>
      </c>
      <c r="B12" s="4084">
        <v>0.25496336306661999</v>
      </c>
      <c r="C12" s="4085">
        <v>0.29053292169200701</v>
      </c>
      <c r="D12" s="4085">
        <v>0.224996796339517</v>
      </c>
      <c r="E12" s="4085">
        <v>0.172565323672635</v>
      </c>
      <c r="F12" s="4085">
        <v>0.27734462199210203</v>
      </c>
      <c r="G12" s="4085">
        <v>0.241181012025245</v>
      </c>
      <c r="H12" s="4085">
        <v>0.28070849521083702</v>
      </c>
      <c r="I12" s="4085">
        <v>0.29632220813773702</v>
      </c>
      <c r="J12" s="4087"/>
      <c r="K12" s="4085">
        <v>0.21875522009863299</v>
      </c>
      <c r="L12" s="4085">
        <v>0.21738356553051799</v>
      </c>
      <c r="M12" s="4085">
        <v>0.228914500145835</v>
      </c>
      <c r="N12" s="4085">
        <v>0.30269895855739298</v>
      </c>
      <c r="O12" s="4085">
        <v>0.31000383912363699</v>
      </c>
      <c r="P12" s="4085">
        <v>0.21988496957672099</v>
      </c>
      <c r="Q12" s="4085">
        <v>0.22171290761643</v>
      </c>
      <c r="R12" s="4085">
        <v>0.30269895855739298</v>
      </c>
      <c r="S12" s="4085">
        <v>0.31000383912363699</v>
      </c>
      <c r="T12" s="4085">
        <v>0.22094035425563199</v>
      </c>
      <c r="U12" s="4085">
        <v>0.30558881720812597</v>
      </c>
      <c r="V12" s="4085">
        <v>0.27316031108004601</v>
      </c>
      <c r="W12" s="4085">
        <v>0.208662144172439</v>
      </c>
      <c r="X12" s="4085">
        <v>0.23078118932420899</v>
      </c>
      <c r="Y12" s="4089"/>
      <c r="Z12" s="4091"/>
      <c r="AA12" s="4093"/>
      <c r="AB12" s="4095"/>
      <c r="AC12" s="4097"/>
      <c r="AD12" s="4085">
        <v>0.27316031108004601</v>
      </c>
      <c r="AE12" s="4085">
        <v>0.208662144172439</v>
      </c>
      <c r="AF12" s="4085">
        <v>0.23078118932420899</v>
      </c>
      <c r="AG12" s="4085">
        <v>0.29114190216272301</v>
      </c>
      <c r="AH12" s="4085">
        <v>0.27448031345571899</v>
      </c>
      <c r="AI12" s="4085">
        <v>0.208662144172439</v>
      </c>
      <c r="AJ12" s="4085">
        <v>0.23078118932420899</v>
      </c>
      <c r="AK12" s="4085">
        <v>0.27316031108004601</v>
      </c>
      <c r="AL12" s="4085">
        <v>0.22553709642237499</v>
      </c>
      <c r="AM12" s="4085">
        <v>0.228432903952868</v>
      </c>
      <c r="AN12" s="4085">
        <v>0.25859011622710598</v>
      </c>
      <c r="AO12" s="4085">
        <v>0.25105236752434101</v>
      </c>
      <c r="AP12" s="4099"/>
      <c r="AQ12" s="4085">
        <v>0.25207572670821499</v>
      </c>
      <c r="AR12" s="4085">
        <v>0.41354134554975902</v>
      </c>
      <c r="AS12" s="4101"/>
      <c r="AT12" s="4085">
        <v>0.28035213953594701</v>
      </c>
      <c r="AU12" s="4085">
        <v>0.17153422995168799</v>
      </c>
      <c r="AV12" s="4085">
        <v>0.28409018037908002</v>
      </c>
      <c r="AW12" s="4085">
        <v>0.20452872186732099</v>
      </c>
      <c r="AX12" s="4103"/>
      <c r="AY12" s="4105"/>
      <c r="AZ12" s="4107"/>
      <c r="BA12" s="4109"/>
      <c r="BB12" s="4085">
        <v>0.25105236752434101</v>
      </c>
      <c r="BC12" s="4111"/>
      <c r="BD12" s="4085">
        <v>0.25904155934064199</v>
      </c>
      <c r="BE12" s="4085">
        <v>0.26068908544934399</v>
      </c>
      <c r="BF12" s="4085">
        <v>0.29945768719458998</v>
      </c>
      <c r="BG12" s="4085">
        <v>0.23362997054690299</v>
      </c>
      <c r="BH12" s="4085">
        <v>0.137854289192572</v>
      </c>
      <c r="BI12" s="4085">
        <v>0.107594805808749</v>
      </c>
      <c r="BJ12" s="4085">
        <v>0.224343819961907</v>
      </c>
      <c r="BK12" s="4085">
        <v>0.280820643140124</v>
      </c>
      <c r="BL12" s="4085">
        <v>0.23265527296098501</v>
      </c>
      <c r="BM12" s="4085">
        <v>0.12674236300608099</v>
      </c>
      <c r="BN12" s="4085">
        <v>0.30734374666756398</v>
      </c>
      <c r="BO12" s="4085">
        <v>0.27745724213124501</v>
      </c>
      <c r="BP12" s="4085">
        <v>0.28453424282256701</v>
      </c>
      <c r="BQ12" s="4085">
        <v>0.29459423214952901</v>
      </c>
      <c r="BR12" s="4085">
        <v>0.31725449580721499</v>
      </c>
      <c r="BS12" s="4085">
        <v>0.33432575107003698</v>
      </c>
      <c r="BT12" s="4085">
        <v>0.31393407025199299</v>
      </c>
      <c r="BU12" s="4085">
        <v>0.17681840958238801</v>
      </c>
      <c r="BV12" s="4085">
        <v>0.31933386861511698</v>
      </c>
      <c r="BW12" s="4085">
        <v>0.199930586174729</v>
      </c>
      <c r="BX12" s="4085">
        <v>8.7221593302443098E-2</v>
      </c>
      <c r="BY12" s="4085">
        <v>9.4130181710524105E-2</v>
      </c>
      <c r="BZ12" s="4113"/>
      <c r="CA12" s="4085">
        <v>0.27734205157363101</v>
      </c>
      <c r="CB12" s="4085">
        <v>0.30683856340346899</v>
      </c>
      <c r="CC12" s="4085">
        <v>0.217525200231446</v>
      </c>
      <c r="CD12" s="4085">
        <v>0.29433108686485798</v>
      </c>
      <c r="CE12" s="4085">
        <v>0.24933350515879099</v>
      </c>
      <c r="CF12" s="4085">
        <v>0.18542830388215201</v>
      </c>
      <c r="CG12" s="4085">
        <v>0.254568091802087</v>
      </c>
      <c r="CH12" s="4085">
        <v>0.25604283252698501</v>
      </c>
      <c r="CI12" s="4085">
        <v>0.210488435705774</v>
      </c>
      <c r="CJ12" s="4085">
        <v>0.28604204333765398</v>
      </c>
      <c r="CK12" s="4115"/>
      <c r="CL12" s="4085">
        <v>0.137443647300764</v>
      </c>
      <c r="CM12" s="4085">
        <v>0.28916640352574902</v>
      </c>
      <c r="CN12" s="4085">
        <v>0.25944182659294301</v>
      </c>
      <c r="CO12" s="4085">
        <v>0.308343948948336</v>
      </c>
      <c r="CP12" s="4085">
        <v>0.140517753666108</v>
      </c>
      <c r="CQ12" s="4085">
        <v>0.23764114131632499</v>
      </c>
      <c r="CR12" s="4085">
        <v>0.35435929475504802</v>
      </c>
      <c r="CS12" s="4085">
        <v>0.298207774810819</v>
      </c>
      <c r="CT12" s="4085">
        <v>0.26922581694474201</v>
      </c>
      <c r="CU12" s="4085">
        <v>0.228954624066148</v>
      </c>
      <c r="CV12" s="4085">
        <v>0.31221928369716301</v>
      </c>
      <c r="CW12" s="4085">
        <v>0.30109444653732698</v>
      </c>
      <c r="CX12" s="4117"/>
      <c r="CY12" s="4119"/>
      <c r="CZ12" s="4121"/>
      <c r="DA12" s="4123"/>
      <c r="DB12" s="4085">
        <v>0.23400865734503201</v>
      </c>
      <c r="DC12" s="4085">
        <v>0.13842382724277899</v>
      </c>
      <c r="DD12" s="4085">
        <v>0.26470460146431202</v>
      </c>
      <c r="DE12" s="4125"/>
      <c r="DF12" s="4127"/>
      <c r="DG12" s="4085">
        <v>0.26804117516431603</v>
      </c>
      <c r="DH12" s="4085">
        <v>0.239265573345433</v>
      </c>
      <c r="DI12" s="4129"/>
      <c r="DJ12" s="4085">
        <v>0.147757898241624</v>
      </c>
      <c r="DK12" s="4085">
        <v>0.26612502792236498</v>
      </c>
      <c r="DL12" s="4085">
        <v>0.15427846655139901</v>
      </c>
      <c r="DM12" s="4085">
        <v>0.20152520724754</v>
      </c>
      <c r="DN12" s="4085">
        <v>0.32619301048043198</v>
      </c>
      <c r="DO12" s="4085">
        <v>0.31793675929965498</v>
      </c>
      <c r="DP12" s="4085">
        <v>0.231881344878301</v>
      </c>
      <c r="DQ12" s="4131"/>
      <c r="DR12" s="4133"/>
      <c r="DS12" s="4085">
        <v>0.26523746320250902</v>
      </c>
      <c r="DT12" s="4135"/>
      <c r="DU12" s="4137"/>
      <c r="DV12" s="4139"/>
      <c r="DW12" s="4082">
        <v>0.233313752477979</v>
      </c>
    </row>
    <row r="13" spans="1:127" ht="17" x14ac:dyDescent="0.2">
      <c r="A13" s="4266" t="s">
        <v>137</v>
      </c>
      <c r="B13" s="4084">
        <v>0.49966811315861598</v>
      </c>
      <c r="C13" s="4085">
        <v>0.40480184641426398</v>
      </c>
      <c r="D13" s="4085">
        <v>0.57959084547267103</v>
      </c>
      <c r="E13" s="4085">
        <v>0.52832777952394605</v>
      </c>
      <c r="F13" s="4085">
        <v>0.50089137942962403</v>
      </c>
      <c r="G13" s="4085">
        <v>0.577434039140026</v>
      </c>
      <c r="H13" s="4085">
        <v>0.50809369139821103</v>
      </c>
      <c r="I13" s="4085">
        <v>0.39440025630667702</v>
      </c>
      <c r="J13" s="4087"/>
      <c r="K13" s="4085">
        <v>0.59678351977919497</v>
      </c>
      <c r="L13" s="4085">
        <v>0.50019920609245805</v>
      </c>
      <c r="M13" s="4085">
        <v>0.563253880605326</v>
      </c>
      <c r="N13" s="4085">
        <v>0.43013701209871902</v>
      </c>
      <c r="O13" s="4085">
        <v>0.40369778634512699</v>
      </c>
      <c r="P13" s="4085">
        <v>0.59379804010510995</v>
      </c>
      <c r="Q13" s="4085">
        <v>0.52387337173376403</v>
      </c>
      <c r="R13" s="4085">
        <v>0.43013701209871902</v>
      </c>
      <c r="S13" s="4085">
        <v>0.40369778634512699</v>
      </c>
      <c r="T13" s="4085">
        <v>0.55342608981253605</v>
      </c>
      <c r="U13" s="4085">
        <v>0.41967748102633401</v>
      </c>
      <c r="V13" s="4085">
        <v>0.44232842206675799</v>
      </c>
      <c r="W13" s="4085">
        <v>0.65502913581034194</v>
      </c>
      <c r="X13" s="4085">
        <v>0.55670267419527497</v>
      </c>
      <c r="Y13" s="4089"/>
      <c r="Z13" s="4091"/>
      <c r="AA13" s="4093"/>
      <c r="AB13" s="4095"/>
      <c r="AC13" s="4097"/>
      <c r="AD13" s="4085">
        <v>0.44232842206675799</v>
      </c>
      <c r="AE13" s="4085">
        <v>0.65502913581034194</v>
      </c>
      <c r="AF13" s="4085">
        <v>0.55670267419527497</v>
      </c>
      <c r="AG13" s="4085">
        <v>0.38499425405684001</v>
      </c>
      <c r="AH13" s="4085">
        <v>0.43811960441361703</v>
      </c>
      <c r="AI13" s="4085">
        <v>0.65502913581034194</v>
      </c>
      <c r="AJ13" s="4085">
        <v>0.55670267419527497</v>
      </c>
      <c r="AK13" s="4085">
        <v>0.44232842206675799</v>
      </c>
      <c r="AL13" s="4085">
        <v>0.59239207094113899</v>
      </c>
      <c r="AM13" s="4085">
        <v>0.54031861171737905</v>
      </c>
      <c r="AN13" s="4085">
        <v>0.49411112963672599</v>
      </c>
      <c r="AO13" s="4085">
        <v>0.49567666166228602</v>
      </c>
      <c r="AP13" s="4099"/>
      <c r="AQ13" s="4085">
        <v>0.518819283960265</v>
      </c>
      <c r="AR13" s="4085">
        <v>0.40092949931126498</v>
      </c>
      <c r="AS13" s="4101"/>
      <c r="AT13" s="4085">
        <v>0.43047755290381201</v>
      </c>
      <c r="AU13" s="4085">
        <v>0.67262383032343198</v>
      </c>
      <c r="AV13" s="4085">
        <v>0.46356644894145199</v>
      </c>
      <c r="AW13" s="4085">
        <v>0.61187048029935898</v>
      </c>
      <c r="AX13" s="4103"/>
      <c r="AY13" s="4105"/>
      <c r="AZ13" s="4107"/>
      <c r="BA13" s="4109"/>
      <c r="BB13" s="4085">
        <v>0.49567666166228602</v>
      </c>
      <c r="BC13" s="4111"/>
      <c r="BD13" s="4085">
        <v>0.52045112928514203</v>
      </c>
      <c r="BE13" s="4085">
        <v>0.40218546815057898</v>
      </c>
      <c r="BF13" s="4085">
        <v>0.45230006375356302</v>
      </c>
      <c r="BG13" s="4085">
        <v>0.56571523317321004</v>
      </c>
      <c r="BH13" s="4085">
        <v>0.74463400833319005</v>
      </c>
      <c r="BI13" s="4085">
        <v>0.78264761932900995</v>
      </c>
      <c r="BJ13" s="4085">
        <v>0.70751119390516903</v>
      </c>
      <c r="BK13" s="4085">
        <v>0.42820871446627401</v>
      </c>
      <c r="BL13" s="4085">
        <v>0.58059849178002099</v>
      </c>
      <c r="BM13" s="4085">
        <v>0.75859341517796597</v>
      </c>
      <c r="BN13" s="4085">
        <v>0.15571358026311699</v>
      </c>
      <c r="BO13" s="4085">
        <v>0.31422000649878701</v>
      </c>
      <c r="BP13" s="4085">
        <v>0.31239522568418998</v>
      </c>
      <c r="BQ13" s="4085">
        <v>0.293695140434584</v>
      </c>
      <c r="BR13" s="4085">
        <v>0.36017482647874099</v>
      </c>
      <c r="BS13" s="4085">
        <v>0.240231881541762</v>
      </c>
      <c r="BT13" s="4085">
        <v>0.33871201232563702</v>
      </c>
      <c r="BU13" s="4085">
        <v>0.69241230993015102</v>
      </c>
      <c r="BV13" s="4085">
        <v>0.344649300854379</v>
      </c>
      <c r="BW13" s="4085">
        <v>0.647143314852616</v>
      </c>
      <c r="BX13" s="4085">
        <v>0.87551666491154201</v>
      </c>
      <c r="BY13" s="4085">
        <v>0.88775359153784195</v>
      </c>
      <c r="BZ13" s="4113"/>
      <c r="CA13" s="4085">
        <v>0.376855784846019</v>
      </c>
      <c r="CB13" s="4085">
        <v>0.36735598654093299</v>
      </c>
      <c r="CC13" s="4085">
        <v>0.42424830729563201</v>
      </c>
      <c r="CD13" s="4085">
        <v>0.39822567066179898</v>
      </c>
      <c r="CE13" s="4085">
        <v>0.53465571816329305</v>
      </c>
      <c r="CF13" s="4085">
        <v>0.614354131628845</v>
      </c>
      <c r="CG13" s="4085">
        <v>0.50709002477674903</v>
      </c>
      <c r="CH13" s="4085">
        <v>0.47760415726635103</v>
      </c>
      <c r="CI13" s="4085">
        <v>0.52614559636009095</v>
      </c>
      <c r="CJ13" s="4085">
        <v>0.53048985966663398</v>
      </c>
      <c r="CK13" s="4115"/>
      <c r="CL13" s="4085">
        <v>0.79229941341836196</v>
      </c>
      <c r="CM13" s="4085">
        <v>0.57019835732159896</v>
      </c>
      <c r="CN13" s="4085">
        <v>0.57329394848622595</v>
      </c>
      <c r="CO13" s="4085">
        <v>0.53718638602153901</v>
      </c>
      <c r="CP13" s="4085">
        <v>0.62612792977832499</v>
      </c>
      <c r="CQ13" s="4085">
        <v>0.46835366459680999</v>
      </c>
      <c r="CR13" s="4085">
        <v>0.35689818623040298</v>
      </c>
      <c r="CS13" s="4085">
        <v>0.47288153260647797</v>
      </c>
      <c r="CT13" s="4085">
        <v>0.46783555386888198</v>
      </c>
      <c r="CU13" s="4085">
        <v>0.38497850170645498</v>
      </c>
      <c r="CV13" s="4085">
        <v>0.39881512692934101</v>
      </c>
      <c r="CW13" s="4085">
        <v>0.36037075406542401</v>
      </c>
      <c r="CX13" s="4117"/>
      <c r="CY13" s="4119"/>
      <c r="CZ13" s="4121"/>
      <c r="DA13" s="4123"/>
      <c r="DB13" s="4085">
        <v>0.42839981842173602</v>
      </c>
      <c r="DC13" s="4085">
        <v>0.658527290891462</v>
      </c>
      <c r="DD13" s="4085">
        <v>0.63417692658458702</v>
      </c>
      <c r="DE13" s="4125"/>
      <c r="DF13" s="4127"/>
      <c r="DG13" s="4085">
        <v>0.47332443155176901</v>
      </c>
      <c r="DH13" s="4085">
        <v>0.52591560251507097</v>
      </c>
      <c r="DI13" s="4129"/>
      <c r="DJ13" s="4085">
        <v>0.66015494939722696</v>
      </c>
      <c r="DK13" s="4085">
        <v>0.48276894711653701</v>
      </c>
      <c r="DL13" s="4085">
        <v>0.76986498535609604</v>
      </c>
      <c r="DM13" s="4085">
        <v>0.44890325082079302</v>
      </c>
      <c r="DN13" s="4085">
        <v>0.38337637753702503</v>
      </c>
      <c r="DO13" s="4085">
        <v>0.391298137134793</v>
      </c>
      <c r="DP13" s="4085">
        <v>0.57095671925667402</v>
      </c>
      <c r="DQ13" s="4131"/>
      <c r="DR13" s="4133"/>
      <c r="DS13" s="4085">
        <v>0.480803725246854</v>
      </c>
      <c r="DT13" s="4135"/>
      <c r="DU13" s="4137"/>
      <c r="DV13" s="4139"/>
      <c r="DW13" s="4082">
        <v>0.64684283719447799</v>
      </c>
    </row>
    <row r="14" spans="1:127" ht="17" x14ac:dyDescent="0.2">
      <c r="A14" s="4267" t="s">
        <v>138</v>
      </c>
      <c r="B14" s="4265">
        <v>1399</v>
      </c>
      <c r="C14" s="4140">
        <v>588</v>
      </c>
      <c r="D14" s="4141">
        <v>811</v>
      </c>
      <c r="E14" s="4142">
        <v>149</v>
      </c>
      <c r="F14" s="4143">
        <v>350</v>
      </c>
      <c r="G14" s="4144">
        <v>278</v>
      </c>
      <c r="H14" s="4145">
        <v>265</v>
      </c>
      <c r="I14" s="4146">
        <v>357</v>
      </c>
      <c r="J14" s="4147">
        <v>27</v>
      </c>
      <c r="K14" s="4148">
        <v>180</v>
      </c>
      <c r="L14" s="4149">
        <v>322</v>
      </c>
      <c r="M14" s="4150">
        <v>214</v>
      </c>
      <c r="N14" s="4151">
        <v>397</v>
      </c>
      <c r="O14" s="4152">
        <v>259</v>
      </c>
      <c r="P14" s="4153">
        <v>207</v>
      </c>
      <c r="Q14" s="4154">
        <v>536</v>
      </c>
      <c r="R14" s="4155">
        <v>397</v>
      </c>
      <c r="S14" s="4156">
        <v>259</v>
      </c>
      <c r="T14" s="4157">
        <v>743</v>
      </c>
      <c r="U14" s="4158">
        <v>656</v>
      </c>
      <c r="V14" s="4159">
        <v>957</v>
      </c>
      <c r="W14" s="4160">
        <v>256</v>
      </c>
      <c r="X14" s="4161">
        <v>121</v>
      </c>
      <c r="Y14" s="4162">
        <v>26</v>
      </c>
      <c r="Z14" s="4163">
        <v>4</v>
      </c>
      <c r="AA14" s="4164">
        <v>0</v>
      </c>
      <c r="AB14" s="4165">
        <v>25</v>
      </c>
      <c r="AC14" s="4166">
        <v>10</v>
      </c>
      <c r="AD14" s="4167">
        <v>957</v>
      </c>
      <c r="AE14" s="4168">
        <v>256</v>
      </c>
      <c r="AF14" s="4169">
        <v>121</v>
      </c>
      <c r="AG14" s="4170">
        <v>65</v>
      </c>
      <c r="AH14" s="4171">
        <v>1022</v>
      </c>
      <c r="AI14" s="4172">
        <v>256</v>
      </c>
      <c r="AJ14" s="4173">
        <v>121</v>
      </c>
      <c r="AK14" s="4174">
        <v>957</v>
      </c>
      <c r="AL14" s="4175">
        <v>442</v>
      </c>
      <c r="AM14" s="4176">
        <v>135</v>
      </c>
      <c r="AN14" s="4177">
        <v>1264</v>
      </c>
      <c r="AO14" s="4178">
        <v>1041</v>
      </c>
      <c r="AP14" s="4179">
        <v>23</v>
      </c>
      <c r="AQ14" s="4180">
        <v>293</v>
      </c>
      <c r="AR14" s="4181">
        <v>32</v>
      </c>
      <c r="AS14" s="4182">
        <v>10</v>
      </c>
      <c r="AT14" s="4183">
        <v>783</v>
      </c>
      <c r="AU14" s="4184">
        <v>258</v>
      </c>
      <c r="AV14" s="4185">
        <v>237</v>
      </c>
      <c r="AW14" s="4186">
        <v>77</v>
      </c>
      <c r="AX14" s="4187">
        <v>16</v>
      </c>
      <c r="AY14" s="4188">
        <v>13</v>
      </c>
      <c r="AZ14" s="4189">
        <v>10</v>
      </c>
      <c r="BA14" s="4190">
        <v>5</v>
      </c>
      <c r="BB14" s="4191">
        <v>1041</v>
      </c>
      <c r="BC14" s="4192">
        <v>23</v>
      </c>
      <c r="BD14" s="4193">
        <v>335</v>
      </c>
      <c r="BE14" s="4194">
        <v>426</v>
      </c>
      <c r="BF14" s="4195">
        <v>469</v>
      </c>
      <c r="BG14" s="4196">
        <v>386</v>
      </c>
      <c r="BH14" s="4197">
        <v>50</v>
      </c>
      <c r="BI14" s="4198">
        <v>30</v>
      </c>
      <c r="BJ14" s="4199">
        <v>38</v>
      </c>
      <c r="BK14" s="4200">
        <v>895</v>
      </c>
      <c r="BL14" s="4201">
        <v>424</v>
      </c>
      <c r="BM14" s="4202">
        <v>80</v>
      </c>
      <c r="BN14" s="4203">
        <v>137</v>
      </c>
      <c r="BO14" s="4204">
        <v>216</v>
      </c>
      <c r="BP14" s="4205">
        <v>462</v>
      </c>
      <c r="BQ14" s="4206">
        <v>137</v>
      </c>
      <c r="BR14" s="4207">
        <v>545</v>
      </c>
      <c r="BS14" s="4208">
        <v>448</v>
      </c>
      <c r="BT14" s="4209">
        <v>47</v>
      </c>
      <c r="BU14" s="4210">
        <v>541</v>
      </c>
      <c r="BV14" s="4211">
        <v>932</v>
      </c>
      <c r="BW14" s="4212">
        <v>293</v>
      </c>
      <c r="BX14" s="4213">
        <v>113</v>
      </c>
      <c r="BY14" s="4214">
        <v>39</v>
      </c>
      <c r="BZ14" s="4215">
        <v>20</v>
      </c>
      <c r="CA14" s="4216">
        <v>112</v>
      </c>
      <c r="CB14" s="4217">
        <v>155</v>
      </c>
      <c r="CC14" s="4218">
        <v>74</v>
      </c>
      <c r="CD14" s="4219">
        <v>76</v>
      </c>
      <c r="CE14" s="4220">
        <v>983</v>
      </c>
      <c r="CF14" s="4221">
        <v>31</v>
      </c>
      <c r="CG14" s="4222">
        <v>494</v>
      </c>
      <c r="CH14" s="4223">
        <v>557</v>
      </c>
      <c r="CI14" s="4224">
        <v>160</v>
      </c>
      <c r="CJ14" s="4225">
        <v>178</v>
      </c>
      <c r="CK14" s="4226">
        <v>10</v>
      </c>
      <c r="CL14" s="4227">
        <v>60</v>
      </c>
      <c r="CM14" s="4228">
        <v>118</v>
      </c>
      <c r="CN14" s="4229">
        <v>128</v>
      </c>
      <c r="CO14" s="4230">
        <v>119</v>
      </c>
      <c r="CP14" s="4231">
        <v>97</v>
      </c>
      <c r="CQ14" s="4232">
        <v>123</v>
      </c>
      <c r="CR14" s="4233">
        <v>85</v>
      </c>
      <c r="CS14" s="4234">
        <v>107</v>
      </c>
      <c r="CT14" s="4235">
        <v>133</v>
      </c>
      <c r="CU14" s="4236">
        <v>111</v>
      </c>
      <c r="CV14" s="4237">
        <v>74</v>
      </c>
      <c r="CW14" s="4238">
        <v>57</v>
      </c>
      <c r="CX14" s="4239">
        <v>22</v>
      </c>
      <c r="CY14" s="4240">
        <v>12</v>
      </c>
      <c r="CZ14" s="4241">
        <v>5</v>
      </c>
      <c r="DA14" s="4242">
        <v>4</v>
      </c>
      <c r="DB14" s="4243">
        <v>144</v>
      </c>
      <c r="DC14" s="4244">
        <v>111</v>
      </c>
      <c r="DD14" s="4245">
        <v>62</v>
      </c>
      <c r="DE14" s="4246">
        <v>4</v>
      </c>
      <c r="DF14" s="4247">
        <v>23</v>
      </c>
      <c r="DG14" s="4248">
        <v>1134</v>
      </c>
      <c r="DH14" s="4249">
        <v>46</v>
      </c>
      <c r="DI14" s="4250">
        <v>18</v>
      </c>
      <c r="DJ14" s="4251">
        <v>105</v>
      </c>
      <c r="DK14" s="4252">
        <v>1291</v>
      </c>
      <c r="DL14" s="4253">
        <v>73</v>
      </c>
      <c r="DM14" s="4254">
        <v>118</v>
      </c>
      <c r="DN14" s="4255">
        <v>360</v>
      </c>
      <c r="DO14" s="4256">
        <v>233</v>
      </c>
      <c r="DP14" s="4257">
        <v>529</v>
      </c>
      <c r="DQ14" s="4258">
        <v>1</v>
      </c>
      <c r="DR14" s="4259">
        <v>1</v>
      </c>
      <c r="DS14" s="4260">
        <v>1124</v>
      </c>
      <c r="DT14" s="4261">
        <v>12</v>
      </c>
      <c r="DU14" s="4262">
        <v>4</v>
      </c>
      <c r="DV14" s="4263">
        <v>13</v>
      </c>
      <c r="DW14" s="4264">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182</v>
      </c>
    </row>
    <row r="8" spans="1:127" ht="17" x14ac:dyDescent="0.2">
      <c r="A8" s="259" t="s">
        <v>183</v>
      </c>
    </row>
    <row r="9" spans="1:127" ht="51" x14ac:dyDescent="0.2">
      <c r="A9" s="270" t="s">
        <v>133</v>
      </c>
    </row>
    <row r="10" spans="1:127" ht="17" x14ac:dyDescent="0.2">
      <c r="A10" s="4550" t="s">
        <v>134</v>
      </c>
      <c r="B10" s="4367">
        <v>5.5197703065973297E-2</v>
      </c>
      <c r="C10" s="4268">
        <v>6.2325020216935499E-2</v>
      </c>
      <c r="D10" s="4269">
        <v>4.9194728750910299E-2</v>
      </c>
      <c r="E10" s="4270">
        <v>8.20383548012769E-2</v>
      </c>
      <c r="F10" s="4271">
        <v>6.6351501699506293E-2</v>
      </c>
      <c r="G10" s="4272">
        <v>3.6783441576203203E-2</v>
      </c>
      <c r="H10" s="4273">
        <v>5.0959707334589398E-2</v>
      </c>
      <c r="I10" s="4274">
        <v>3.6101713077420598E-2</v>
      </c>
      <c r="J10" s="4370"/>
      <c r="K10" s="4275">
        <v>7.2834967346439197E-2</v>
      </c>
      <c r="L10" s="4276">
        <v>7.2308741297417406E-2</v>
      </c>
      <c r="M10" s="4277">
        <v>5.3529830473523998E-2</v>
      </c>
      <c r="N10" s="4278">
        <v>3.8981561738986897E-2</v>
      </c>
      <c r="O10" s="4279">
        <v>2.4611749516513199E-2</v>
      </c>
      <c r="P10" s="4280">
        <v>7.6146289903800304E-2</v>
      </c>
      <c r="Q10" s="4281">
        <v>6.5274973183975904E-2</v>
      </c>
      <c r="R10" s="4282">
        <v>3.8981561738986897E-2</v>
      </c>
      <c r="S10" s="4283">
        <v>2.4611749516513199E-2</v>
      </c>
      <c r="T10" s="4284">
        <v>6.9869215891556993E-2</v>
      </c>
      <c r="U10" s="4285">
        <v>3.32900903544417E-2</v>
      </c>
      <c r="V10" s="4286">
        <v>4.7031940346756299E-2</v>
      </c>
      <c r="W10" s="4287">
        <v>6.8310920149545207E-2</v>
      </c>
      <c r="X10" s="4288">
        <v>5.8850269203723701E-2</v>
      </c>
      <c r="Y10" s="4372"/>
      <c r="Z10" s="4374"/>
      <c r="AA10" s="4376"/>
      <c r="AB10" s="4378"/>
      <c r="AC10" s="4380"/>
      <c r="AD10" s="4289">
        <v>4.7031940346756299E-2</v>
      </c>
      <c r="AE10" s="4290">
        <v>6.8310920149545207E-2</v>
      </c>
      <c r="AF10" s="4291">
        <v>5.8850269203723701E-2</v>
      </c>
      <c r="AG10" s="4292">
        <v>8.9743349177045906E-2</v>
      </c>
      <c r="AH10" s="4293">
        <v>5.0199448832931301E-2</v>
      </c>
      <c r="AI10" s="4294">
        <v>6.8310920149545207E-2</v>
      </c>
      <c r="AJ10" s="4295">
        <v>5.8850269203723701E-2</v>
      </c>
      <c r="AK10" s="4296">
        <v>4.7031940346756299E-2</v>
      </c>
      <c r="AL10" s="4297">
        <v>6.8390467508984795E-2</v>
      </c>
      <c r="AM10" s="4298">
        <v>7.9355144719761503E-2</v>
      </c>
      <c r="AN10" s="4299">
        <v>5.1898818221265498E-2</v>
      </c>
      <c r="AO10" s="4300">
        <v>5.7554714183569701E-2</v>
      </c>
      <c r="AP10" s="4382"/>
      <c r="AQ10" s="4301">
        <v>4.1573867062990703E-2</v>
      </c>
      <c r="AR10" s="4302">
        <v>0</v>
      </c>
      <c r="AS10" s="4384"/>
      <c r="AT10" s="4303">
        <v>5.4867893762120402E-2</v>
      </c>
      <c r="AU10" s="4304">
        <v>6.4796678336002694E-2</v>
      </c>
      <c r="AV10" s="4305">
        <v>3.9636935174937202E-2</v>
      </c>
      <c r="AW10" s="4306">
        <v>5.5872124607923603E-2</v>
      </c>
      <c r="AX10" s="4386"/>
      <c r="AY10" s="4388"/>
      <c r="AZ10" s="4390"/>
      <c r="BA10" s="4392"/>
      <c r="BB10" s="4307">
        <v>5.7554714183569701E-2</v>
      </c>
      <c r="BC10" s="4394"/>
      <c r="BD10" s="4308">
        <v>4.04970810899365E-2</v>
      </c>
      <c r="BE10" s="4309">
        <v>6.4748950930779203E-2</v>
      </c>
      <c r="BF10" s="4310">
        <v>3.3114044620249701E-2</v>
      </c>
      <c r="BG10" s="4311">
        <v>6.2953727444801696E-2</v>
      </c>
      <c r="BH10" s="4312">
        <v>6.3652886610311904E-2</v>
      </c>
      <c r="BI10" s="4313">
        <v>0.199146119868225</v>
      </c>
      <c r="BJ10" s="4314">
        <v>0</v>
      </c>
      <c r="BK10" s="4315">
        <v>4.8321741468396399E-2</v>
      </c>
      <c r="BL10" s="4316">
        <v>5.6254879896618301E-2</v>
      </c>
      <c r="BM10" s="4317">
        <v>0.11340888500702501</v>
      </c>
      <c r="BN10" s="4318">
        <v>0.14620475474087799</v>
      </c>
      <c r="BO10" s="4319">
        <v>0.10997280273557999</v>
      </c>
      <c r="BP10" s="4320">
        <v>6.5617942339630697E-2</v>
      </c>
      <c r="BQ10" s="4321">
        <v>0.16103609777327199</v>
      </c>
      <c r="BR10" s="4322">
        <v>7.8165575820031599E-2</v>
      </c>
      <c r="BS10" s="4323">
        <v>8.5756881626768103E-2</v>
      </c>
      <c r="BT10" s="4324">
        <v>2.7308730314655302E-2</v>
      </c>
      <c r="BU10" s="4325">
        <v>3.4409871886159703E-2</v>
      </c>
      <c r="BV10" s="4326">
        <v>5.6358220808773701E-2</v>
      </c>
      <c r="BW10" s="4327">
        <v>7.1930241081327798E-2</v>
      </c>
      <c r="BX10" s="4328">
        <v>2.03190817186184E-2</v>
      </c>
      <c r="BY10" s="4329">
        <v>1.8116226751634299E-2</v>
      </c>
      <c r="BZ10" s="4396"/>
      <c r="CA10" s="4330">
        <v>0.114706549085625</v>
      </c>
      <c r="CB10" s="4331">
        <v>5.8061721085389997E-2</v>
      </c>
      <c r="CC10" s="4332">
        <v>0.13007176863497499</v>
      </c>
      <c r="CD10" s="4333">
        <v>6.7653533357870999E-2</v>
      </c>
      <c r="CE10" s="4334">
        <v>4.0227949859567298E-2</v>
      </c>
      <c r="CF10" s="4335">
        <v>8.6506342913314299E-2</v>
      </c>
      <c r="CG10" s="4336">
        <v>5.9704062397168599E-2</v>
      </c>
      <c r="CH10" s="4337">
        <v>6.3123681642259899E-2</v>
      </c>
      <c r="CI10" s="4338">
        <v>3.7040603715441302E-2</v>
      </c>
      <c r="CJ10" s="4339">
        <v>3.2496841905131003E-2</v>
      </c>
      <c r="CK10" s="4398"/>
      <c r="CL10" s="4340">
        <v>6.3260504871214901E-2</v>
      </c>
      <c r="CM10" s="4341">
        <v>6.3885521816928595E-2</v>
      </c>
      <c r="CN10" s="4342">
        <v>7.6308738590603595E-2</v>
      </c>
      <c r="CO10" s="4343">
        <v>3.3555513777609298E-2</v>
      </c>
      <c r="CP10" s="4344">
        <v>9.0563326092000504E-2</v>
      </c>
      <c r="CQ10" s="4345">
        <v>6.0737975170363501E-2</v>
      </c>
      <c r="CR10" s="4346">
        <v>6.2735344987709593E-2</v>
      </c>
      <c r="CS10" s="4347">
        <v>2.2037428031546399E-2</v>
      </c>
      <c r="CT10" s="4348">
        <v>4.4152936756802298E-2</v>
      </c>
      <c r="CU10" s="4349">
        <v>3.9925262476889198E-2</v>
      </c>
      <c r="CV10" s="4350">
        <v>2.8439942026387E-2</v>
      </c>
      <c r="CW10" s="4351">
        <v>3.3372967288252703E-2</v>
      </c>
      <c r="CX10" s="4400"/>
      <c r="CY10" s="4402"/>
      <c r="CZ10" s="4404"/>
      <c r="DA10" s="4406"/>
      <c r="DB10" s="4352">
        <v>6.01494518622675E-2</v>
      </c>
      <c r="DC10" s="4353">
        <v>6.2571083440372294E-2</v>
      </c>
      <c r="DD10" s="4354">
        <v>5.32939331990962E-2</v>
      </c>
      <c r="DE10" s="4408"/>
      <c r="DF10" s="4410"/>
      <c r="DG10" s="4355">
        <v>5.1798807215331401E-2</v>
      </c>
      <c r="DH10" s="4356">
        <v>7.7963959292150095E-2</v>
      </c>
      <c r="DI10" s="4412"/>
      <c r="DJ10" s="4357">
        <v>6.6790320452817895E-2</v>
      </c>
      <c r="DK10" s="4358">
        <v>5.4124464527699298E-2</v>
      </c>
      <c r="DL10" s="4359">
        <v>8.3315162812980806E-2</v>
      </c>
      <c r="DM10" s="4360">
        <v>0.104986096228684</v>
      </c>
      <c r="DN10" s="4361">
        <v>2.73998225267203E-2</v>
      </c>
      <c r="DO10" s="4362">
        <v>5.5870975566488901E-2</v>
      </c>
      <c r="DP10" s="4363">
        <v>5.3883337180219697E-2</v>
      </c>
      <c r="DQ10" s="4414"/>
      <c r="DR10" s="4416"/>
      <c r="DS10" s="4364">
        <v>5.6545967281752499E-2</v>
      </c>
      <c r="DT10" s="4418"/>
      <c r="DU10" s="4420"/>
      <c r="DV10" s="4422"/>
      <c r="DW10" s="4365">
        <v>5.6465755656651802E-2</v>
      </c>
    </row>
    <row r="11" spans="1:127" ht="17" x14ac:dyDescent="0.2">
      <c r="A11" s="4550" t="s">
        <v>135</v>
      </c>
      <c r="B11" s="4368">
        <v>0.14961865119113699</v>
      </c>
      <c r="C11" s="4369">
        <v>0.17263240042544201</v>
      </c>
      <c r="D11" s="4369">
        <v>0.13023534852329099</v>
      </c>
      <c r="E11" s="4369">
        <v>6.1939995024660702E-2</v>
      </c>
      <c r="F11" s="4369">
        <v>0.130868394530604</v>
      </c>
      <c r="G11" s="4369">
        <v>0.12992033766535999</v>
      </c>
      <c r="H11" s="4369">
        <v>0.150805354827696</v>
      </c>
      <c r="I11" s="4369">
        <v>0.272199865896953</v>
      </c>
      <c r="J11" s="4371"/>
      <c r="K11" s="4369">
        <v>0.17912004885698099</v>
      </c>
      <c r="L11" s="4369">
        <v>0.117855544971117</v>
      </c>
      <c r="M11" s="4369">
        <v>0.14172086989075899</v>
      </c>
      <c r="N11" s="4369">
        <v>0.14924908457306599</v>
      </c>
      <c r="O11" s="4369">
        <v>0.149288863034994</v>
      </c>
      <c r="P11" s="4369">
        <v>0.18136382695002301</v>
      </c>
      <c r="Q11" s="4369">
        <v>0.12679446390048901</v>
      </c>
      <c r="R11" s="4369">
        <v>0.14924908457306599</v>
      </c>
      <c r="S11" s="4369">
        <v>0.149288863034994</v>
      </c>
      <c r="T11" s="4369">
        <v>0.14985559850900401</v>
      </c>
      <c r="U11" s="4369">
        <v>0.149264839683451</v>
      </c>
      <c r="V11" s="4369">
        <v>0.142301714866578</v>
      </c>
      <c r="W11" s="4369">
        <v>0.19013065278563901</v>
      </c>
      <c r="X11" s="4369">
        <v>0.14077439363566699</v>
      </c>
      <c r="Y11" s="4373"/>
      <c r="Z11" s="4375"/>
      <c r="AA11" s="4377"/>
      <c r="AB11" s="4379"/>
      <c r="AC11" s="4381"/>
      <c r="AD11" s="4369">
        <v>0.142301714866578</v>
      </c>
      <c r="AE11" s="4369">
        <v>0.19013065278563901</v>
      </c>
      <c r="AF11" s="4369">
        <v>0.14077439363566699</v>
      </c>
      <c r="AG11" s="4369">
        <v>7.7038548864116901E-2</v>
      </c>
      <c r="AH11" s="4369">
        <v>0.137461752013355</v>
      </c>
      <c r="AI11" s="4369">
        <v>0.19013065278563901</v>
      </c>
      <c r="AJ11" s="4369">
        <v>0.14077439363566699</v>
      </c>
      <c r="AK11" s="4369">
        <v>0.142301714866578</v>
      </c>
      <c r="AL11" s="4369">
        <v>0.16144003526678</v>
      </c>
      <c r="AM11" s="4369">
        <v>0.145801533977166</v>
      </c>
      <c r="AN11" s="4369">
        <v>0.150139907966094</v>
      </c>
      <c r="AO11" s="4369">
        <v>0.15178342834932601</v>
      </c>
      <c r="AP11" s="4383"/>
      <c r="AQ11" s="4369">
        <v>0.14597426523503801</v>
      </c>
      <c r="AR11" s="4369">
        <v>7.2194234919049305E-2</v>
      </c>
      <c r="AS11" s="4385"/>
      <c r="AT11" s="4369">
        <v>0.174485147856307</v>
      </c>
      <c r="AU11" s="4369">
        <v>9.0593987642502399E-2</v>
      </c>
      <c r="AV11" s="4369">
        <v>0.15683588159595299</v>
      </c>
      <c r="AW11" s="4369">
        <v>0.126276024421419</v>
      </c>
      <c r="AX11" s="4387"/>
      <c r="AY11" s="4389"/>
      <c r="AZ11" s="4391"/>
      <c r="BA11" s="4393"/>
      <c r="BB11" s="4369">
        <v>0.15178342834932601</v>
      </c>
      <c r="BC11" s="4395"/>
      <c r="BD11" s="4369">
        <v>0.13764401584056099</v>
      </c>
      <c r="BE11" s="4369">
        <v>0.12970308143525899</v>
      </c>
      <c r="BF11" s="4369">
        <v>0.178933341302529</v>
      </c>
      <c r="BG11" s="4369">
        <v>0.16179151983741999</v>
      </c>
      <c r="BH11" s="4369">
        <v>5.1429159307968E-2</v>
      </c>
      <c r="BI11" s="4369">
        <v>9.6009809280406505E-2</v>
      </c>
      <c r="BJ11" s="4369">
        <v>0.103603048417247</v>
      </c>
      <c r="BK11" s="4369">
        <v>0.15526711449382999</v>
      </c>
      <c r="BL11" s="4369">
        <v>0.15559973874793101</v>
      </c>
      <c r="BM11" s="4369">
        <v>6.78001226042E-2</v>
      </c>
      <c r="BN11" s="4369">
        <v>0.23905689381647399</v>
      </c>
      <c r="BO11" s="4369">
        <v>0.18423377573726801</v>
      </c>
      <c r="BP11" s="4369">
        <v>0.17122917805311999</v>
      </c>
      <c r="BQ11" s="4369">
        <v>0.14969033628223</v>
      </c>
      <c r="BR11" s="4369">
        <v>0.15402116995869999</v>
      </c>
      <c r="BS11" s="4369">
        <v>0.18262416098221601</v>
      </c>
      <c r="BT11" s="4369">
        <v>0.26741823408369397</v>
      </c>
      <c r="BU11" s="4369">
        <v>0.112839002973198</v>
      </c>
      <c r="BV11" s="4369">
        <v>0.17901194941659601</v>
      </c>
      <c r="BW11" s="4369">
        <v>0.119355887118895</v>
      </c>
      <c r="BX11" s="4369">
        <v>7.8672598989048007E-2</v>
      </c>
      <c r="BY11" s="4369">
        <v>9.9912461690567597E-2</v>
      </c>
      <c r="BZ11" s="4397"/>
      <c r="CA11" s="4369">
        <v>0.132155107380031</v>
      </c>
      <c r="CB11" s="4369">
        <v>0.21212471298395599</v>
      </c>
      <c r="CC11" s="4369">
        <v>8.6451005471470194E-2</v>
      </c>
      <c r="CD11" s="4369">
        <v>0.15750381109921799</v>
      </c>
      <c r="CE11" s="4369">
        <v>0.144145841845818</v>
      </c>
      <c r="CF11" s="4369">
        <v>0.16692134601139499</v>
      </c>
      <c r="CG11" s="4369">
        <v>0.147714307240321</v>
      </c>
      <c r="CH11" s="4369">
        <v>0.14517148239080599</v>
      </c>
      <c r="CI11" s="4369">
        <v>0.180454672181599</v>
      </c>
      <c r="CJ11" s="4369">
        <v>0.14374100026751599</v>
      </c>
      <c r="CK11" s="4399"/>
      <c r="CL11" s="4369">
        <v>5.5466782342343902E-2</v>
      </c>
      <c r="CM11" s="4369">
        <v>0.17985087549529899</v>
      </c>
      <c r="CN11" s="4369">
        <v>0.13553653372249899</v>
      </c>
      <c r="CO11" s="4369">
        <v>0.18934522556720401</v>
      </c>
      <c r="CP11" s="4369">
        <v>0.11855096328654</v>
      </c>
      <c r="CQ11" s="4369">
        <v>0.197019233677733</v>
      </c>
      <c r="CR11" s="4369">
        <v>0.14455036895339801</v>
      </c>
      <c r="CS11" s="4369">
        <v>0.15755768565421399</v>
      </c>
      <c r="CT11" s="4369">
        <v>0.11973367339724</v>
      </c>
      <c r="CU11" s="4369">
        <v>0.20398273872501901</v>
      </c>
      <c r="CV11" s="4369">
        <v>0.194670312429961</v>
      </c>
      <c r="CW11" s="4369">
        <v>0.102663715702894</v>
      </c>
      <c r="CX11" s="4401"/>
      <c r="CY11" s="4403"/>
      <c r="CZ11" s="4405"/>
      <c r="DA11" s="4407"/>
      <c r="DB11" s="4369">
        <v>0.135068987185781</v>
      </c>
      <c r="DC11" s="4369">
        <v>0.11770093532197801</v>
      </c>
      <c r="DD11" s="4369">
        <v>6.0013474948380198E-2</v>
      </c>
      <c r="DE11" s="4409"/>
      <c r="DF11" s="4411"/>
      <c r="DG11" s="4369">
        <v>0.165736850997591</v>
      </c>
      <c r="DH11" s="4369">
        <v>8.6650029169637696E-2</v>
      </c>
      <c r="DI11" s="4413"/>
      <c r="DJ11" s="4369">
        <v>0.120542024487847</v>
      </c>
      <c r="DK11" s="4369">
        <v>0.152077280803948</v>
      </c>
      <c r="DL11" s="4369">
        <v>7.7158683410161397E-2</v>
      </c>
      <c r="DM11" s="4369">
        <v>0.12284438560041799</v>
      </c>
      <c r="DN11" s="4369">
        <v>0.15893398425636199</v>
      </c>
      <c r="DO11" s="4369">
        <v>0.185762927242514</v>
      </c>
      <c r="DP11" s="4369">
        <v>0.15162874645739599</v>
      </c>
      <c r="DQ11" s="4415"/>
      <c r="DR11" s="4417"/>
      <c r="DS11" s="4369">
        <v>0.158121562990652</v>
      </c>
      <c r="DT11" s="4419"/>
      <c r="DU11" s="4421"/>
      <c r="DV11" s="4423"/>
      <c r="DW11" s="4366">
        <v>0.10179757969193701</v>
      </c>
    </row>
    <row r="12" spans="1:127" ht="17" x14ac:dyDescent="0.2">
      <c r="A12" s="4550" t="s">
        <v>136</v>
      </c>
      <c r="B12" s="4368">
        <v>0.31422487689130102</v>
      </c>
      <c r="C12" s="4369">
        <v>0.34254557030815203</v>
      </c>
      <c r="D12" s="4369">
        <v>0.290371806855939</v>
      </c>
      <c r="E12" s="4369">
        <v>0.27178796414776502</v>
      </c>
      <c r="F12" s="4369">
        <v>0.29961703305917298</v>
      </c>
      <c r="G12" s="4369">
        <v>0.29001936274755302</v>
      </c>
      <c r="H12" s="4369">
        <v>0.35455154619392498</v>
      </c>
      <c r="I12" s="4369">
        <v>0.36232604911550298</v>
      </c>
      <c r="J12" s="4371"/>
      <c r="K12" s="4369">
        <v>0.21868337356686099</v>
      </c>
      <c r="L12" s="4369">
        <v>0.30907677093531399</v>
      </c>
      <c r="M12" s="4369">
        <v>0.35811785748351899</v>
      </c>
      <c r="N12" s="4369">
        <v>0.32814443992381798</v>
      </c>
      <c r="O12" s="4369">
        <v>0.38417894451971801</v>
      </c>
      <c r="P12" s="4369">
        <v>0.23893297171682601</v>
      </c>
      <c r="Q12" s="4369">
        <v>0.32744544173023599</v>
      </c>
      <c r="R12" s="4369">
        <v>0.32814443992381798</v>
      </c>
      <c r="S12" s="4369">
        <v>0.38417894451971801</v>
      </c>
      <c r="T12" s="4369">
        <v>0.29003987436712603</v>
      </c>
      <c r="U12" s="4369">
        <v>0.350338103592989</v>
      </c>
      <c r="V12" s="4369">
        <v>0.35681265265887502</v>
      </c>
      <c r="W12" s="4369">
        <v>0.20757642669812701</v>
      </c>
      <c r="X12" s="4369">
        <v>0.263631390308666</v>
      </c>
      <c r="Y12" s="4373"/>
      <c r="Z12" s="4375"/>
      <c r="AA12" s="4377"/>
      <c r="AB12" s="4379"/>
      <c r="AC12" s="4381"/>
      <c r="AD12" s="4369">
        <v>0.35681265265887502</v>
      </c>
      <c r="AE12" s="4369">
        <v>0.20757642669812701</v>
      </c>
      <c r="AF12" s="4369">
        <v>0.263631390308666</v>
      </c>
      <c r="AG12" s="4369">
        <v>0.37664926408288602</v>
      </c>
      <c r="AH12" s="4369">
        <v>0.35828374988425898</v>
      </c>
      <c r="AI12" s="4369">
        <v>0.20757642669812701</v>
      </c>
      <c r="AJ12" s="4369">
        <v>0.263631390308666</v>
      </c>
      <c r="AK12" s="4369">
        <v>0.35681265265887502</v>
      </c>
      <c r="AL12" s="4369">
        <v>0.24541924131592899</v>
      </c>
      <c r="AM12" s="4369">
        <v>0.255550325007251</v>
      </c>
      <c r="AN12" s="4369">
        <v>0.32223733916914898</v>
      </c>
      <c r="AO12" s="4369">
        <v>0.31321980938938498</v>
      </c>
      <c r="AP12" s="4383"/>
      <c r="AQ12" s="4369">
        <v>0.33973912694274999</v>
      </c>
      <c r="AR12" s="4369">
        <v>0.25779362930069</v>
      </c>
      <c r="AS12" s="4385"/>
      <c r="AT12" s="4369">
        <v>0.32812678623762997</v>
      </c>
      <c r="AU12" s="4369">
        <v>0.27304005227040801</v>
      </c>
      <c r="AV12" s="4369">
        <v>0.37381287441174899</v>
      </c>
      <c r="AW12" s="4369">
        <v>0.222435030645735</v>
      </c>
      <c r="AX12" s="4387"/>
      <c r="AY12" s="4389"/>
      <c r="AZ12" s="4391"/>
      <c r="BA12" s="4393"/>
      <c r="BB12" s="4369">
        <v>0.31321980938938498</v>
      </c>
      <c r="BC12" s="4395"/>
      <c r="BD12" s="4369">
        <v>0.32923131692778801</v>
      </c>
      <c r="BE12" s="4369">
        <v>0.33289224208450702</v>
      </c>
      <c r="BF12" s="4369">
        <v>0.341487722005484</v>
      </c>
      <c r="BG12" s="4369">
        <v>0.306400409776516</v>
      </c>
      <c r="BH12" s="4369">
        <v>0.16038648171327699</v>
      </c>
      <c r="BI12" s="4369">
        <v>0.21633895200248199</v>
      </c>
      <c r="BJ12" s="4369">
        <v>0.228121854522298</v>
      </c>
      <c r="BK12" s="4369">
        <v>0.33735565815110102</v>
      </c>
      <c r="BL12" s="4369">
        <v>0.29807086156350798</v>
      </c>
      <c r="BM12" s="4369">
        <v>0.180933419409438</v>
      </c>
      <c r="BN12" s="4369">
        <v>0.32235591159876598</v>
      </c>
      <c r="BO12" s="4369">
        <v>0.36660033144861498</v>
      </c>
      <c r="BP12" s="4369">
        <v>0.39248339266666699</v>
      </c>
      <c r="BQ12" s="4369">
        <v>0.42019717604232698</v>
      </c>
      <c r="BR12" s="4369">
        <v>0.36518909764513102</v>
      </c>
      <c r="BS12" s="4369">
        <v>0.40327857083997098</v>
      </c>
      <c r="BT12" s="4369">
        <v>0.360638616881573</v>
      </c>
      <c r="BU12" s="4369">
        <v>0.25053743130934802</v>
      </c>
      <c r="BV12" s="4369">
        <v>0.39614210864120097</v>
      </c>
      <c r="BW12" s="4369">
        <v>0.247660823238748</v>
      </c>
      <c r="BX12" s="4369">
        <v>0.12446753896377399</v>
      </c>
      <c r="BY12" s="4369">
        <v>5.5898419010616103E-2</v>
      </c>
      <c r="BZ12" s="4397"/>
      <c r="CA12" s="4369">
        <v>0.33001846958835501</v>
      </c>
      <c r="CB12" s="4369">
        <v>0.27643941253772703</v>
      </c>
      <c r="CC12" s="4369">
        <v>0.41706509932900898</v>
      </c>
      <c r="CD12" s="4369">
        <v>0.330708927914169</v>
      </c>
      <c r="CE12" s="4369">
        <v>0.318427161672726</v>
      </c>
      <c r="CF12" s="4369">
        <v>0.13535120126345801</v>
      </c>
      <c r="CG12" s="4369">
        <v>0.29494325496500901</v>
      </c>
      <c r="CH12" s="4369">
        <v>0.32891540844532002</v>
      </c>
      <c r="CI12" s="4369">
        <v>0.29622112168992898</v>
      </c>
      <c r="CJ12" s="4369">
        <v>0.33916384982276299</v>
      </c>
      <c r="CK12" s="4399"/>
      <c r="CL12" s="4369">
        <v>0.20060287094047</v>
      </c>
      <c r="CM12" s="4369">
        <v>0.365225163741558</v>
      </c>
      <c r="CN12" s="4369">
        <v>0.19270572752777201</v>
      </c>
      <c r="CO12" s="4369">
        <v>0.30302052054488798</v>
      </c>
      <c r="CP12" s="4369">
        <v>0.18360645787218399</v>
      </c>
      <c r="CQ12" s="4369">
        <v>0.353884113958784</v>
      </c>
      <c r="CR12" s="4369">
        <v>0.385836724552588</v>
      </c>
      <c r="CS12" s="4369">
        <v>0.37040022887964302</v>
      </c>
      <c r="CT12" s="4369">
        <v>0.347171003929646</v>
      </c>
      <c r="CU12" s="4369">
        <v>0.37362791166565001</v>
      </c>
      <c r="CV12" s="4369">
        <v>0.35589971162610001</v>
      </c>
      <c r="CW12" s="4369">
        <v>0.48604178439128498</v>
      </c>
      <c r="CX12" s="4401"/>
      <c r="CY12" s="4403"/>
      <c r="CZ12" s="4405"/>
      <c r="DA12" s="4407"/>
      <c r="DB12" s="4369">
        <v>0.29723132793312002</v>
      </c>
      <c r="DC12" s="4369">
        <v>0.273060461201867</v>
      </c>
      <c r="DD12" s="4369">
        <v>0.25266296746030498</v>
      </c>
      <c r="DE12" s="4409"/>
      <c r="DF12" s="4411"/>
      <c r="DG12" s="4369">
        <v>0.31946845527630802</v>
      </c>
      <c r="DH12" s="4369">
        <v>0.38611201140856899</v>
      </c>
      <c r="DI12" s="4413"/>
      <c r="DJ12" s="4369">
        <v>0.27191530396215602</v>
      </c>
      <c r="DK12" s="4369">
        <v>0.31854670996029999</v>
      </c>
      <c r="DL12" s="4369">
        <v>0.21594972447349001</v>
      </c>
      <c r="DM12" s="4369">
        <v>0.31681648829571102</v>
      </c>
      <c r="DN12" s="4369">
        <v>0.349091880425423</v>
      </c>
      <c r="DO12" s="4369">
        <v>0.34213341587653301</v>
      </c>
      <c r="DP12" s="4369">
        <v>0.28320380047146398</v>
      </c>
      <c r="DQ12" s="4415"/>
      <c r="DR12" s="4417"/>
      <c r="DS12" s="4369">
        <v>0.30943550470308201</v>
      </c>
      <c r="DT12" s="4419"/>
      <c r="DU12" s="4421"/>
      <c r="DV12" s="4423"/>
      <c r="DW12" s="4366">
        <v>0.26451877546761798</v>
      </c>
    </row>
    <row r="13" spans="1:127" ht="17" x14ac:dyDescent="0.2">
      <c r="A13" s="4550" t="s">
        <v>137</v>
      </c>
      <c r="B13" s="4368">
        <v>0.480958768851589</v>
      </c>
      <c r="C13" s="4369">
        <v>0.42249700904947102</v>
      </c>
      <c r="D13" s="4369">
        <v>0.53019811586985899</v>
      </c>
      <c r="E13" s="4369">
        <v>0.58423368602629799</v>
      </c>
      <c r="F13" s="4369">
        <v>0.50316307071071698</v>
      </c>
      <c r="G13" s="4369">
        <v>0.54327685801088399</v>
      </c>
      <c r="H13" s="4369">
        <v>0.44368339164379</v>
      </c>
      <c r="I13" s="4369">
        <v>0.32937237191012397</v>
      </c>
      <c r="J13" s="4371"/>
      <c r="K13" s="4369">
        <v>0.52936161022971895</v>
      </c>
      <c r="L13" s="4369">
        <v>0.50075894279615196</v>
      </c>
      <c r="M13" s="4369">
        <v>0.44663144215219802</v>
      </c>
      <c r="N13" s="4369">
        <v>0.48362491376412903</v>
      </c>
      <c r="O13" s="4369">
        <v>0.44192044292877503</v>
      </c>
      <c r="P13" s="4369">
        <v>0.50355691142935</v>
      </c>
      <c r="Q13" s="4369">
        <v>0.48048512118529901</v>
      </c>
      <c r="R13" s="4369">
        <v>0.48362491376412903</v>
      </c>
      <c r="S13" s="4369">
        <v>0.44192044292877503</v>
      </c>
      <c r="T13" s="4369">
        <v>0.49023531123231301</v>
      </c>
      <c r="U13" s="4369">
        <v>0.46710696636911703</v>
      </c>
      <c r="V13" s="4369">
        <v>0.45385369212779098</v>
      </c>
      <c r="W13" s="4369">
        <v>0.53398200036668897</v>
      </c>
      <c r="X13" s="4369">
        <v>0.53674394685194304</v>
      </c>
      <c r="Y13" s="4373"/>
      <c r="Z13" s="4375"/>
      <c r="AA13" s="4377"/>
      <c r="AB13" s="4379"/>
      <c r="AC13" s="4381"/>
      <c r="AD13" s="4369">
        <v>0.45385369212779098</v>
      </c>
      <c r="AE13" s="4369">
        <v>0.53398200036668897</v>
      </c>
      <c r="AF13" s="4369">
        <v>0.53674394685194304</v>
      </c>
      <c r="AG13" s="4369">
        <v>0.45656883787595098</v>
      </c>
      <c r="AH13" s="4369">
        <v>0.454055049269455</v>
      </c>
      <c r="AI13" s="4369">
        <v>0.53398200036668897</v>
      </c>
      <c r="AJ13" s="4369">
        <v>0.53674394685194304</v>
      </c>
      <c r="AK13" s="4369">
        <v>0.45385369212779098</v>
      </c>
      <c r="AL13" s="4369">
        <v>0.52475025590830604</v>
      </c>
      <c r="AM13" s="4369">
        <v>0.51929299629582104</v>
      </c>
      <c r="AN13" s="4369">
        <v>0.475723934643492</v>
      </c>
      <c r="AO13" s="4369">
        <v>0.47744204807771901</v>
      </c>
      <c r="AP13" s="4383"/>
      <c r="AQ13" s="4369">
        <v>0.47271274075922098</v>
      </c>
      <c r="AR13" s="4369">
        <v>0.67001213578026098</v>
      </c>
      <c r="AS13" s="4385"/>
      <c r="AT13" s="4369">
        <v>0.44252017214394201</v>
      </c>
      <c r="AU13" s="4369">
        <v>0.57156928175108701</v>
      </c>
      <c r="AV13" s="4369">
        <v>0.429714308817361</v>
      </c>
      <c r="AW13" s="4369">
        <v>0.59541682032492305</v>
      </c>
      <c r="AX13" s="4387"/>
      <c r="AY13" s="4389"/>
      <c r="AZ13" s="4391"/>
      <c r="BA13" s="4393"/>
      <c r="BB13" s="4369">
        <v>0.47744204807771901</v>
      </c>
      <c r="BC13" s="4395"/>
      <c r="BD13" s="4369">
        <v>0.49262758614171398</v>
      </c>
      <c r="BE13" s="4369">
        <v>0.47265572554945501</v>
      </c>
      <c r="BF13" s="4369">
        <v>0.44646489207173701</v>
      </c>
      <c r="BG13" s="4369">
        <v>0.46885434294126199</v>
      </c>
      <c r="BH13" s="4369">
        <v>0.72453147236844395</v>
      </c>
      <c r="BI13" s="4369">
        <v>0.48850511884888698</v>
      </c>
      <c r="BJ13" s="4369">
        <v>0.66827509706045496</v>
      </c>
      <c r="BK13" s="4369">
        <v>0.459055485886673</v>
      </c>
      <c r="BL13" s="4369">
        <v>0.490074519791943</v>
      </c>
      <c r="BM13" s="4369">
        <v>0.63785757297933598</v>
      </c>
      <c r="BN13" s="4369">
        <v>0.29238243984388201</v>
      </c>
      <c r="BO13" s="4369">
        <v>0.33919309007853699</v>
      </c>
      <c r="BP13" s="4369">
        <v>0.37066948694058299</v>
      </c>
      <c r="BQ13" s="4369">
        <v>0.26907638990217098</v>
      </c>
      <c r="BR13" s="4369">
        <v>0.40262415657613798</v>
      </c>
      <c r="BS13" s="4369">
        <v>0.32834038655104503</v>
      </c>
      <c r="BT13" s="4369">
        <v>0.344634418720078</v>
      </c>
      <c r="BU13" s="4369">
        <v>0.60221369383129397</v>
      </c>
      <c r="BV13" s="4369">
        <v>0.36848772113342998</v>
      </c>
      <c r="BW13" s="4369">
        <v>0.56105304856103</v>
      </c>
      <c r="BX13" s="4369">
        <v>0.776540780328559</v>
      </c>
      <c r="BY13" s="4369">
        <v>0.82607289254718197</v>
      </c>
      <c r="BZ13" s="4397"/>
      <c r="CA13" s="4369">
        <v>0.42311987394598899</v>
      </c>
      <c r="CB13" s="4369">
        <v>0.45337415339292703</v>
      </c>
      <c r="CC13" s="4369">
        <v>0.36641212656454603</v>
      </c>
      <c r="CD13" s="4369">
        <v>0.44413372762874198</v>
      </c>
      <c r="CE13" s="4369">
        <v>0.49719904662188902</v>
      </c>
      <c r="CF13" s="4369">
        <v>0.61122110981183198</v>
      </c>
      <c r="CG13" s="4369">
        <v>0.497638375397502</v>
      </c>
      <c r="CH13" s="4369">
        <v>0.46278942752161401</v>
      </c>
      <c r="CI13" s="4369">
        <v>0.48628360241302998</v>
      </c>
      <c r="CJ13" s="4369">
        <v>0.48459830800458997</v>
      </c>
      <c r="CK13" s="4399"/>
      <c r="CL13" s="4369">
        <v>0.68066984184597101</v>
      </c>
      <c r="CM13" s="4369">
        <v>0.39103843894621398</v>
      </c>
      <c r="CN13" s="4369">
        <v>0.59544900015912605</v>
      </c>
      <c r="CO13" s="4369">
        <v>0.47407874011029899</v>
      </c>
      <c r="CP13" s="4369">
        <v>0.60727925274927497</v>
      </c>
      <c r="CQ13" s="4369">
        <v>0.38835867719311901</v>
      </c>
      <c r="CR13" s="4369">
        <v>0.406877561506304</v>
      </c>
      <c r="CS13" s="4369">
        <v>0.450004657434596</v>
      </c>
      <c r="CT13" s="4369">
        <v>0.48894238591631101</v>
      </c>
      <c r="CU13" s="4369">
        <v>0.38246408713244201</v>
      </c>
      <c r="CV13" s="4369">
        <v>0.42099003391755202</v>
      </c>
      <c r="CW13" s="4369">
        <v>0.377921532617568</v>
      </c>
      <c r="CX13" s="4401"/>
      <c r="CY13" s="4403"/>
      <c r="CZ13" s="4405"/>
      <c r="DA13" s="4407"/>
      <c r="DB13" s="4369">
        <v>0.50755023301883095</v>
      </c>
      <c r="DC13" s="4369">
        <v>0.54666752003578301</v>
      </c>
      <c r="DD13" s="4369">
        <v>0.63402962439221799</v>
      </c>
      <c r="DE13" s="4409"/>
      <c r="DF13" s="4411"/>
      <c r="DG13" s="4369">
        <v>0.46299588651076901</v>
      </c>
      <c r="DH13" s="4369">
        <v>0.44927400012964303</v>
      </c>
      <c r="DI13" s="4413"/>
      <c r="DJ13" s="4369">
        <v>0.54075235109717901</v>
      </c>
      <c r="DK13" s="4369">
        <v>0.47525154470805198</v>
      </c>
      <c r="DL13" s="4369">
        <v>0.62357642930336799</v>
      </c>
      <c r="DM13" s="4369">
        <v>0.455353029875187</v>
      </c>
      <c r="DN13" s="4369">
        <v>0.46457431279149503</v>
      </c>
      <c r="DO13" s="4369">
        <v>0.416232681314464</v>
      </c>
      <c r="DP13" s="4369">
        <v>0.51128411589092004</v>
      </c>
      <c r="DQ13" s="4415"/>
      <c r="DR13" s="4417"/>
      <c r="DS13" s="4369">
        <v>0.47589696502451301</v>
      </c>
      <c r="DT13" s="4419"/>
      <c r="DU13" s="4421"/>
      <c r="DV13" s="4423"/>
      <c r="DW13" s="4366">
        <v>0.57721788918379302</v>
      </c>
    </row>
    <row r="14" spans="1:127" ht="17" x14ac:dyDescent="0.2">
      <c r="A14" s="4551" t="s">
        <v>138</v>
      </c>
      <c r="B14" s="4549">
        <v>1400</v>
      </c>
      <c r="C14" s="4424">
        <v>588</v>
      </c>
      <c r="D14" s="4425">
        <v>812</v>
      </c>
      <c r="E14" s="4426">
        <v>149</v>
      </c>
      <c r="F14" s="4427">
        <v>352</v>
      </c>
      <c r="G14" s="4428">
        <v>278</v>
      </c>
      <c r="H14" s="4429">
        <v>265</v>
      </c>
      <c r="I14" s="4430">
        <v>356</v>
      </c>
      <c r="J14" s="4431">
        <v>27</v>
      </c>
      <c r="K14" s="4432">
        <v>181</v>
      </c>
      <c r="L14" s="4433">
        <v>323</v>
      </c>
      <c r="M14" s="4434">
        <v>214</v>
      </c>
      <c r="N14" s="4435">
        <v>396</v>
      </c>
      <c r="O14" s="4436">
        <v>259</v>
      </c>
      <c r="P14" s="4437">
        <v>208</v>
      </c>
      <c r="Q14" s="4438">
        <v>537</v>
      </c>
      <c r="R14" s="4439">
        <v>396</v>
      </c>
      <c r="S14" s="4440">
        <v>259</v>
      </c>
      <c r="T14" s="4441">
        <v>745</v>
      </c>
      <c r="U14" s="4442">
        <v>655</v>
      </c>
      <c r="V14" s="4443">
        <v>957</v>
      </c>
      <c r="W14" s="4444">
        <v>256</v>
      </c>
      <c r="X14" s="4445">
        <v>121</v>
      </c>
      <c r="Y14" s="4446">
        <v>26</v>
      </c>
      <c r="Z14" s="4447">
        <v>4</v>
      </c>
      <c r="AA14" s="4448">
        <v>0</v>
      </c>
      <c r="AB14" s="4449">
        <v>26</v>
      </c>
      <c r="AC14" s="4450">
        <v>10</v>
      </c>
      <c r="AD14" s="4451">
        <v>957</v>
      </c>
      <c r="AE14" s="4452">
        <v>256</v>
      </c>
      <c r="AF14" s="4453">
        <v>121</v>
      </c>
      <c r="AG14" s="4454">
        <v>66</v>
      </c>
      <c r="AH14" s="4455">
        <v>1023</v>
      </c>
      <c r="AI14" s="4456">
        <v>256</v>
      </c>
      <c r="AJ14" s="4457">
        <v>121</v>
      </c>
      <c r="AK14" s="4458">
        <v>957</v>
      </c>
      <c r="AL14" s="4459">
        <v>443</v>
      </c>
      <c r="AM14" s="4460">
        <v>135</v>
      </c>
      <c r="AN14" s="4461">
        <v>1265</v>
      </c>
      <c r="AO14" s="4462">
        <v>1043</v>
      </c>
      <c r="AP14" s="4463">
        <v>23</v>
      </c>
      <c r="AQ14" s="4464">
        <v>292</v>
      </c>
      <c r="AR14" s="4465">
        <v>32</v>
      </c>
      <c r="AS14" s="4466">
        <v>10</v>
      </c>
      <c r="AT14" s="4467">
        <v>783</v>
      </c>
      <c r="AU14" s="4468">
        <v>260</v>
      </c>
      <c r="AV14" s="4469">
        <v>236</v>
      </c>
      <c r="AW14" s="4470">
        <v>77</v>
      </c>
      <c r="AX14" s="4471">
        <v>16</v>
      </c>
      <c r="AY14" s="4472">
        <v>13</v>
      </c>
      <c r="AZ14" s="4473">
        <v>10</v>
      </c>
      <c r="BA14" s="4474">
        <v>5</v>
      </c>
      <c r="BB14" s="4475">
        <v>1043</v>
      </c>
      <c r="BC14" s="4476">
        <v>23</v>
      </c>
      <c r="BD14" s="4477">
        <v>334</v>
      </c>
      <c r="BE14" s="4478">
        <v>426</v>
      </c>
      <c r="BF14" s="4479">
        <v>469</v>
      </c>
      <c r="BG14" s="4480">
        <v>386</v>
      </c>
      <c r="BH14" s="4481">
        <v>50</v>
      </c>
      <c r="BI14" s="4482">
        <v>30</v>
      </c>
      <c r="BJ14" s="4483">
        <v>39</v>
      </c>
      <c r="BK14" s="4484">
        <v>895</v>
      </c>
      <c r="BL14" s="4485">
        <v>425</v>
      </c>
      <c r="BM14" s="4486">
        <v>80</v>
      </c>
      <c r="BN14" s="4487">
        <v>137</v>
      </c>
      <c r="BO14" s="4488">
        <v>216</v>
      </c>
      <c r="BP14" s="4489">
        <v>461</v>
      </c>
      <c r="BQ14" s="4490">
        <v>137</v>
      </c>
      <c r="BR14" s="4491">
        <v>544</v>
      </c>
      <c r="BS14" s="4492">
        <v>447</v>
      </c>
      <c r="BT14" s="4493">
        <v>47</v>
      </c>
      <c r="BU14" s="4494">
        <v>542</v>
      </c>
      <c r="BV14" s="4495">
        <v>931</v>
      </c>
      <c r="BW14" s="4496">
        <v>293</v>
      </c>
      <c r="BX14" s="4497">
        <v>113</v>
      </c>
      <c r="BY14" s="4498">
        <v>39</v>
      </c>
      <c r="BZ14" s="4499">
        <v>22</v>
      </c>
      <c r="CA14" s="4500">
        <v>112</v>
      </c>
      <c r="CB14" s="4501">
        <v>155</v>
      </c>
      <c r="CC14" s="4502">
        <v>74</v>
      </c>
      <c r="CD14" s="4503">
        <v>76</v>
      </c>
      <c r="CE14" s="4504">
        <v>983</v>
      </c>
      <c r="CF14" s="4505">
        <v>31</v>
      </c>
      <c r="CG14" s="4506">
        <v>495</v>
      </c>
      <c r="CH14" s="4507">
        <v>556</v>
      </c>
      <c r="CI14" s="4508">
        <v>161</v>
      </c>
      <c r="CJ14" s="4509">
        <v>178</v>
      </c>
      <c r="CK14" s="4510">
        <v>10</v>
      </c>
      <c r="CL14" s="4511">
        <v>61</v>
      </c>
      <c r="CM14" s="4512">
        <v>118</v>
      </c>
      <c r="CN14" s="4513">
        <v>128</v>
      </c>
      <c r="CO14" s="4514">
        <v>120</v>
      </c>
      <c r="CP14" s="4515">
        <v>97</v>
      </c>
      <c r="CQ14" s="4516">
        <v>123</v>
      </c>
      <c r="CR14" s="4517">
        <v>85</v>
      </c>
      <c r="CS14" s="4518">
        <v>107</v>
      </c>
      <c r="CT14" s="4519">
        <v>132</v>
      </c>
      <c r="CU14" s="4520">
        <v>111</v>
      </c>
      <c r="CV14" s="4521">
        <v>74</v>
      </c>
      <c r="CW14" s="4522">
        <v>57</v>
      </c>
      <c r="CX14" s="4523">
        <v>22</v>
      </c>
      <c r="CY14" s="4524">
        <v>12</v>
      </c>
      <c r="CZ14" s="4525">
        <v>5</v>
      </c>
      <c r="DA14" s="4526">
        <v>4</v>
      </c>
      <c r="DB14" s="4527">
        <v>144</v>
      </c>
      <c r="DC14" s="4528">
        <v>111</v>
      </c>
      <c r="DD14" s="4529">
        <v>62</v>
      </c>
      <c r="DE14" s="4530">
        <v>4</v>
      </c>
      <c r="DF14" s="4531">
        <v>23</v>
      </c>
      <c r="DG14" s="4532">
        <v>1135</v>
      </c>
      <c r="DH14" s="4533">
        <v>46</v>
      </c>
      <c r="DI14" s="4534">
        <v>18</v>
      </c>
      <c r="DJ14" s="4535">
        <v>105</v>
      </c>
      <c r="DK14" s="4536">
        <v>1292</v>
      </c>
      <c r="DL14" s="4537">
        <v>73</v>
      </c>
      <c r="DM14" s="4538">
        <v>118</v>
      </c>
      <c r="DN14" s="4539">
        <v>360</v>
      </c>
      <c r="DO14" s="4540">
        <v>234</v>
      </c>
      <c r="DP14" s="4541">
        <v>530</v>
      </c>
      <c r="DQ14" s="4542">
        <v>1</v>
      </c>
      <c r="DR14" s="4543">
        <v>1</v>
      </c>
      <c r="DS14" s="4544">
        <v>1125</v>
      </c>
      <c r="DT14" s="4545">
        <v>12</v>
      </c>
      <c r="DU14" s="4546">
        <v>4</v>
      </c>
      <c r="DV14" s="4547">
        <v>13</v>
      </c>
      <c r="DW14" s="4548">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185</v>
      </c>
    </row>
    <row r="8" spans="1:127" ht="17" x14ac:dyDescent="0.2">
      <c r="A8" s="259" t="s">
        <v>186</v>
      </c>
    </row>
    <row r="9" spans="1:127" ht="51" x14ac:dyDescent="0.2">
      <c r="A9" s="270" t="s">
        <v>133</v>
      </c>
    </row>
    <row r="10" spans="1:127" ht="17" x14ac:dyDescent="0.2">
      <c r="A10" s="4834" t="s">
        <v>134</v>
      </c>
      <c r="B10" s="4651">
        <v>2.8788204111569599E-2</v>
      </c>
      <c r="C10" s="4552">
        <v>3.7481097125199203E-2</v>
      </c>
      <c r="D10" s="4553">
        <v>2.1474952488897601E-2</v>
      </c>
      <c r="E10" s="4554">
        <v>5.29568262697915E-2</v>
      </c>
      <c r="F10" s="4555">
        <v>4.1429958666980897E-2</v>
      </c>
      <c r="G10" s="4556">
        <v>2.6662110423907801E-2</v>
      </c>
      <c r="H10" s="4557">
        <v>1.3635427230887801E-2</v>
      </c>
      <c r="I10" s="4558">
        <v>4.1484700876235304E-3</v>
      </c>
      <c r="J10" s="4654"/>
      <c r="K10" s="4559">
        <v>2.76992937397827E-2</v>
      </c>
      <c r="L10" s="4560">
        <v>5.2218962508523002E-2</v>
      </c>
      <c r="M10" s="4561">
        <v>1.17246577298659E-2</v>
      </c>
      <c r="N10" s="4562">
        <v>2.0439817681154299E-2</v>
      </c>
      <c r="O10" s="4563">
        <v>1.52819904518567E-2</v>
      </c>
      <c r="P10" s="4564">
        <v>3.3937381880687997E-2</v>
      </c>
      <c r="Q10" s="4565">
        <v>3.7051546655751597E-2</v>
      </c>
      <c r="R10" s="4566">
        <v>2.0439817681154299E-2</v>
      </c>
      <c r="S10" s="4567">
        <v>1.52819904518567E-2</v>
      </c>
      <c r="T10" s="4568">
        <v>3.5735493671852102E-2</v>
      </c>
      <c r="U10" s="4569">
        <v>1.8400993395488899E-2</v>
      </c>
      <c r="V10" s="4570">
        <v>2.7950087393925301E-2</v>
      </c>
      <c r="W10" s="4571">
        <v>8.7418591118161495E-3</v>
      </c>
      <c r="X10" s="4572">
        <v>4.7077197972313502E-2</v>
      </c>
      <c r="Y10" s="4656"/>
      <c r="Z10" s="4658"/>
      <c r="AA10" s="4660"/>
      <c r="AB10" s="4662"/>
      <c r="AC10" s="4664"/>
      <c r="AD10" s="4573">
        <v>2.7950087393925301E-2</v>
      </c>
      <c r="AE10" s="4574">
        <v>8.7418591118161495E-3</v>
      </c>
      <c r="AF10" s="4575">
        <v>4.7077197972313502E-2</v>
      </c>
      <c r="AG10" s="4576">
        <v>8.9743349177045906E-2</v>
      </c>
      <c r="AH10" s="4577">
        <v>3.2536294095351997E-2</v>
      </c>
      <c r="AI10" s="4578">
        <v>8.7418591118161495E-3</v>
      </c>
      <c r="AJ10" s="4579">
        <v>4.7077197972313502E-2</v>
      </c>
      <c r="AK10" s="4580">
        <v>2.7950087393925301E-2</v>
      </c>
      <c r="AL10" s="4581">
        <v>3.01411418367118E-2</v>
      </c>
      <c r="AM10" s="4582">
        <v>6.8687203701326194E-2</v>
      </c>
      <c r="AN10" s="4583">
        <v>2.33364663463159E-2</v>
      </c>
      <c r="AO10" s="4584">
        <v>2.58770283379673E-2</v>
      </c>
      <c r="AP10" s="4666"/>
      <c r="AQ10" s="4585">
        <v>3.3062779620443003E-2</v>
      </c>
      <c r="AR10" s="4586">
        <v>0</v>
      </c>
      <c r="AS10" s="4668"/>
      <c r="AT10" s="4587">
        <v>2.51419192836634E-2</v>
      </c>
      <c r="AU10" s="4588">
        <v>2.7856542099598099E-2</v>
      </c>
      <c r="AV10" s="4589">
        <v>2.8633898761406099E-2</v>
      </c>
      <c r="AW10" s="4590">
        <v>4.05922154414321E-2</v>
      </c>
      <c r="AX10" s="4670"/>
      <c r="AY10" s="4672"/>
      <c r="AZ10" s="4674"/>
      <c r="BA10" s="4676"/>
      <c r="BB10" s="4591">
        <v>2.58770283379673E-2</v>
      </c>
      <c r="BC10" s="4678"/>
      <c r="BD10" s="4592">
        <v>2.9310078667225299E-2</v>
      </c>
      <c r="BE10" s="4593">
        <v>4.6047106437814497E-2</v>
      </c>
      <c r="BF10" s="4594">
        <v>2.0094597972202002E-2</v>
      </c>
      <c r="BG10" s="4595">
        <v>1.9383172842423399E-2</v>
      </c>
      <c r="BH10" s="4596">
        <v>4.1070969290650003E-2</v>
      </c>
      <c r="BI10" s="4597">
        <v>6.7941085225509998E-2</v>
      </c>
      <c r="BJ10" s="4598">
        <v>0</v>
      </c>
      <c r="BK10" s="4599">
        <v>3.2559077557517302E-2</v>
      </c>
      <c r="BL10" s="4600">
        <v>1.7320627459620899E-2</v>
      </c>
      <c r="BM10" s="4601">
        <v>5.0938247627934197E-2</v>
      </c>
      <c r="BN10" s="4602">
        <v>0.133314685360576</v>
      </c>
      <c r="BO10" s="4603">
        <v>5.9957868125026598E-2</v>
      </c>
      <c r="BP10" s="4604">
        <v>4.0286078891976697E-2</v>
      </c>
      <c r="BQ10" s="4605">
        <v>7.6753418614909599E-2</v>
      </c>
      <c r="BR10" s="4606">
        <v>4.2246071924752902E-2</v>
      </c>
      <c r="BS10" s="4607">
        <v>5.7380496972143397E-2</v>
      </c>
      <c r="BT10" s="4608">
        <v>4.7291358611918202E-2</v>
      </c>
      <c r="BU10" s="4609">
        <v>1.2429372965098899E-2</v>
      </c>
      <c r="BV10" s="4610">
        <v>3.3216256993099498E-2</v>
      </c>
      <c r="BW10" s="4611">
        <v>2.7405289478372199E-2</v>
      </c>
      <c r="BX10" s="4612">
        <v>1.7069687236731301E-2</v>
      </c>
      <c r="BY10" s="4613">
        <v>1.8116226751634299E-2</v>
      </c>
      <c r="BZ10" s="4680"/>
      <c r="CA10" s="4614">
        <v>7.74812238239109E-2</v>
      </c>
      <c r="CB10" s="4615">
        <v>4.1841523820526499E-2</v>
      </c>
      <c r="CC10" s="4616">
        <v>6.7245028473977494E-2</v>
      </c>
      <c r="CD10" s="4617">
        <v>1.10140318480776E-2</v>
      </c>
      <c r="CE10" s="4618">
        <v>1.83107627296685E-2</v>
      </c>
      <c r="CF10" s="4619">
        <v>8.6506342913314299E-2</v>
      </c>
      <c r="CG10" s="4620">
        <v>3.3260878028146597E-2</v>
      </c>
      <c r="CH10" s="4621">
        <v>3.4811287613553503E-2</v>
      </c>
      <c r="CI10" s="4622">
        <v>1.7193310427775398E-2</v>
      </c>
      <c r="CJ10" s="4623">
        <v>5.5672657449234303E-3</v>
      </c>
      <c r="CK10" s="4682"/>
      <c r="CL10" s="4624">
        <v>2.8260128630172798E-2</v>
      </c>
      <c r="CM10" s="4625">
        <v>7.2601428091226697E-3</v>
      </c>
      <c r="CN10" s="4626">
        <v>4.4424071873284197E-2</v>
      </c>
      <c r="CO10" s="4627">
        <v>1.4935948666056E-2</v>
      </c>
      <c r="CP10" s="4628">
        <v>3.2635926735594803E-2</v>
      </c>
      <c r="CQ10" s="4629">
        <v>3.9593461154539197E-2</v>
      </c>
      <c r="CR10" s="4630">
        <v>1.71860639583549E-2</v>
      </c>
      <c r="CS10" s="4631">
        <v>1.9418175527620801E-2</v>
      </c>
      <c r="CT10" s="4632">
        <v>1.1053780697965801E-2</v>
      </c>
      <c r="CU10" s="4633">
        <v>3.8822208671940799E-2</v>
      </c>
      <c r="CV10" s="4634">
        <v>4.0986447920869001E-2</v>
      </c>
      <c r="CW10" s="4635">
        <v>2.59896716267973E-2</v>
      </c>
      <c r="CX10" s="4684"/>
      <c r="CY10" s="4686"/>
      <c r="CZ10" s="4688"/>
      <c r="DA10" s="4690"/>
      <c r="DB10" s="4636">
        <v>3.6722271060130797E-2</v>
      </c>
      <c r="DC10" s="4637">
        <v>4.1833478258950403E-2</v>
      </c>
      <c r="DD10" s="4638">
        <v>3.6477146385076098E-2</v>
      </c>
      <c r="DE10" s="4692"/>
      <c r="DF10" s="4694"/>
      <c r="DG10" s="4639">
        <v>2.28000435659345E-2</v>
      </c>
      <c r="DH10" s="4640">
        <v>7.7963959292150095E-2</v>
      </c>
      <c r="DI10" s="4696"/>
      <c r="DJ10" s="4641">
        <v>4.4654355733410402E-2</v>
      </c>
      <c r="DK10" s="4642">
        <v>2.7243590626781999E-2</v>
      </c>
      <c r="DL10" s="4643">
        <v>3.63164721141375E-2</v>
      </c>
      <c r="DM10" s="4644">
        <v>9.2473013718013697E-2</v>
      </c>
      <c r="DN10" s="4645">
        <v>8.5186624950624196E-3</v>
      </c>
      <c r="DO10" s="4646">
        <v>3.5817141471079103E-2</v>
      </c>
      <c r="DP10" s="4647">
        <v>1.88576261053492E-2</v>
      </c>
      <c r="DQ10" s="4698"/>
      <c r="DR10" s="4700"/>
      <c r="DS10" s="4648">
        <v>2.7229872557142099E-2</v>
      </c>
      <c r="DT10" s="4702"/>
      <c r="DU10" s="4704"/>
      <c r="DV10" s="4706"/>
      <c r="DW10" s="4649">
        <v>4.4508570554681298E-2</v>
      </c>
    </row>
    <row r="11" spans="1:127" ht="17" x14ac:dyDescent="0.2">
      <c r="A11" s="4834" t="s">
        <v>135</v>
      </c>
      <c r="B11" s="4652">
        <v>7.39226537890883E-2</v>
      </c>
      <c r="C11" s="4653">
        <v>7.8986727718847197E-2</v>
      </c>
      <c r="D11" s="4653">
        <v>6.9662294570808206E-2</v>
      </c>
      <c r="E11" s="4653">
        <v>8.2529557835340106E-2</v>
      </c>
      <c r="F11" s="4653">
        <v>6.8410910045110296E-2</v>
      </c>
      <c r="G11" s="4653">
        <v>5.96612251156333E-2</v>
      </c>
      <c r="H11" s="4653">
        <v>5.3909123913874903E-2</v>
      </c>
      <c r="I11" s="4653">
        <v>0.101589051258363</v>
      </c>
      <c r="J11" s="4655"/>
      <c r="K11" s="4653">
        <v>5.5368147991025803E-2</v>
      </c>
      <c r="L11" s="4653">
        <v>6.0583677694478102E-2</v>
      </c>
      <c r="M11" s="4653">
        <v>7.6437159638947802E-2</v>
      </c>
      <c r="N11" s="4653">
        <v>9.1397050585814293E-2</v>
      </c>
      <c r="O11" s="4653">
        <v>0.103579087897492</v>
      </c>
      <c r="P11" s="4653">
        <v>4.87575640094512E-2</v>
      </c>
      <c r="Q11" s="4653">
        <v>6.6521706626707297E-2</v>
      </c>
      <c r="R11" s="4653">
        <v>9.1397050585814293E-2</v>
      </c>
      <c r="S11" s="4653">
        <v>0.103579087897492</v>
      </c>
      <c r="T11" s="4653">
        <v>5.9014540311983499E-2</v>
      </c>
      <c r="U11" s="4653">
        <v>9.6212456844257804E-2</v>
      </c>
      <c r="V11" s="4653">
        <v>7.3957651698323496E-2</v>
      </c>
      <c r="W11" s="4653">
        <v>9.6883943019761304E-2</v>
      </c>
      <c r="X11" s="4653">
        <v>3.3160467459409503E-2</v>
      </c>
      <c r="Y11" s="4657"/>
      <c r="Z11" s="4659"/>
      <c r="AA11" s="4661"/>
      <c r="AB11" s="4663"/>
      <c r="AC11" s="4665"/>
      <c r="AD11" s="4653">
        <v>7.3957651698323496E-2</v>
      </c>
      <c r="AE11" s="4653">
        <v>9.6883943019761304E-2</v>
      </c>
      <c r="AF11" s="4653">
        <v>3.3160467459409503E-2</v>
      </c>
      <c r="AG11" s="4653">
        <v>5.92414359513228E-2</v>
      </c>
      <c r="AH11" s="4653">
        <v>7.2865435405948198E-2</v>
      </c>
      <c r="AI11" s="4653">
        <v>9.6883943019761304E-2</v>
      </c>
      <c r="AJ11" s="4653">
        <v>3.3160467459409503E-2</v>
      </c>
      <c r="AK11" s="4653">
        <v>7.3957651698323496E-2</v>
      </c>
      <c r="AL11" s="4653">
        <v>7.3866158087823194E-2</v>
      </c>
      <c r="AM11" s="4653">
        <v>3.3121258374821098E-2</v>
      </c>
      <c r="AN11" s="4653">
        <v>7.9497693527982402E-2</v>
      </c>
      <c r="AO11" s="4653">
        <v>8.3852934954654096E-2</v>
      </c>
      <c r="AP11" s="4667"/>
      <c r="AQ11" s="4653">
        <v>4.21819288031135E-2</v>
      </c>
      <c r="AR11" s="4653">
        <v>0</v>
      </c>
      <c r="AS11" s="4669"/>
      <c r="AT11" s="4653">
        <v>9.3358098205530704E-2</v>
      </c>
      <c r="AU11" s="4653">
        <v>5.8257274893746901E-2</v>
      </c>
      <c r="AV11" s="4653">
        <v>4.1420006882353602E-2</v>
      </c>
      <c r="AW11" s="4653">
        <v>3.7723927994089003E-2</v>
      </c>
      <c r="AX11" s="4671"/>
      <c r="AY11" s="4673"/>
      <c r="AZ11" s="4675"/>
      <c r="BA11" s="4677"/>
      <c r="BB11" s="4653">
        <v>8.3852934954654096E-2</v>
      </c>
      <c r="BC11" s="4679"/>
      <c r="BD11" s="4653">
        <v>3.7394183603065997E-2</v>
      </c>
      <c r="BE11" s="4653">
        <v>8.0474886202723306E-2</v>
      </c>
      <c r="BF11" s="4653">
        <v>8.2407593556543299E-2</v>
      </c>
      <c r="BG11" s="4653">
        <v>6.5801517679929103E-2</v>
      </c>
      <c r="BH11" s="4653">
        <v>2.4543474906122999E-2</v>
      </c>
      <c r="BI11" s="4653">
        <v>4.8919354123886503E-2</v>
      </c>
      <c r="BJ11" s="4653">
        <v>8.6736098272426607E-2</v>
      </c>
      <c r="BK11" s="4653">
        <v>8.1479352211857897E-2</v>
      </c>
      <c r="BL11" s="4653">
        <v>6.8029146917566605E-2</v>
      </c>
      <c r="BM11" s="4653">
        <v>3.3494816446322698E-2</v>
      </c>
      <c r="BN11" s="4653">
        <v>0.116396981981465</v>
      </c>
      <c r="BO11" s="4653">
        <v>0.13194741547246699</v>
      </c>
      <c r="BP11" s="4653">
        <v>9.88142312391323E-2</v>
      </c>
      <c r="BQ11" s="4653">
        <v>0.14821855856874</v>
      </c>
      <c r="BR11" s="4653">
        <v>8.1462219194580604E-2</v>
      </c>
      <c r="BS11" s="4653">
        <v>9.8303473456588297E-2</v>
      </c>
      <c r="BT11" s="4653">
        <v>9.5409941163697304E-2</v>
      </c>
      <c r="BU11" s="4653">
        <v>4.94453790419455E-2</v>
      </c>
      <c r="BV11" s="4653">
        <v>9.6899396268068802E-2</v>
      </c>
      <c r="BW11" s="4653">
        <v>5.0153135196596199E-2</v>
      </c>
      <c r="BX11" s="4653">
        <v>8.2106939764111202E-3</v>
      </c>
      <c r="BY11" s="4653">
        <v>0</v>
      </c>
      <c r="BZ11" s="4681"/>
      <c r="CA11" s="4653">
        <v>8.2586374126225007E-2</v>
      </c>
      <c r="CB11" s="4653">
        <v>0.104093318122085</v>
      </c>
      <c r="CC11" s="4653">
        <v>5.959486757824E-2</v>
      </c>
      <c r="CD11" s="4653">
        <v>6.9810153996967897E-2</v>
      </c>
      <c r="CE11" s="4653">
        <v>7.0811991094368504E-2</v>
      </c>
      <c r="CF11" s="4653">
        <v>5.59122101663646E-2</v>
      </c>
      <c r="CG11" s="4653">
        <v>8.0863490602599203E-2</v>
      </c>
      <c r="CH11" s="4653">
        <v>8.0618699629588703E-2</v>
      </c>
      <c r="CI11" s="4653">
        <v>5.7955955063443698E-2</v>
      </c>
      <c r="CJ11" s="4653">
        <v>4.3252950449750499E-2</v>
      </c>
      <c r="CK11" s="4683"/>
      <c r="CL11" s="4653">
        <v>7.71626113784144E-3</v>
      </c>
      <c r="CM11" s="4653">
        <v>9.5552409182429604E-2</v>
      </c>
      <c r="CN11" s="4653">
        <v>6.0134525869422202E-2</v>
      </c>
      <c r="CO11" s="4653">
        <v>6.3484335642022605E-2</v>
      </c>
      <c r="CP11" s="4653">
        <v>0.107769241990071</v>
      </c>
      <c r="CQ11" s="4653">
        <v>0.101740148735832</v>
      </c>
      <c r="CR11" s="4653">
        <v>0.104825461764656</v>
      </c>
      <c r="CS11" s="4653">
        <v>5.3021566140006901E-2</v>
      </c>
      <c r="CT11" s="4653">
        <v>7.1065860122310601E-2</v>
      </c>
      <c r="CU11" s="4653">
        <v>0.103213341567902</v>
      </c>
      <c r="CV11" s="4653">
        <v>9.0382058063262993E-2</v>
      </c>
      <c r="CW11" s="4653">
        <v>8.1237835122747501E-2</v>
      </c>
      <c r="CX11" s="4685"/>
      <c r="CY11" s="4687"/>
      <c r="CZ11" s="4689"/>
      <c r="DA11" s="4691"/>
      <c r="DB11" s="4653">
        <v>5.1500681222429102E-2</v>
      </c>
      <c r="DC11" s="4653">
        <v>5.2974359200716803E-2</v>
      </c>
      <c r="DD11" s="4653">
        <v>2.1914723558616001E-2</v>
      </c>
      <c r="DE11" s="4693"/>
      <c r="DF11" s="4695"/>
      <c r="DG11" s="4653">
        <v>8.4284844119562496E-2</v>
      </c>
      <c r="DH11" s="4653">
        <v>1.6911907694302199E-2</v>
      </c>
      <c r="DI11" s="4697"/>
      <c r="DJ11" s="4653">
        <v>3.69885539103285E-2</v>
      </c>
      <c r="DK11" s="4653">
        <v>7.7744027855403602E-2</v>
      </c>
      <c r="DL11" s="4653">
        <v>1.63667763040036E-2</v>
      </c>
      <c r="DM11" s="4653">
        <v>5.9381975650790599E-2</v>
      </c>
      <c r="DN11" s="4653">
        <v>8.6376347254704E-2</v>
      </c>
      <c r="DO11" s="4653">
        <v>8.2730098219166701E-2</v>
      </c>
      <c r="DP11" s="4653">
        <v>7.5719966853713599E-2</v>
      </c>
      <c r="DQ11" s="4699"/>
      <c r="DR11" s="4701"/>
      <c r="DS11" s="4653">
        <v>7.7846385875024904E-2</v>
      </c>
      <c r="DT11" s="4703"/>
      <c r="DU11" s="4705"/>
      <c r="DV11" s="4707"/>
      <c r="DW11" s="4650">
        <v>2.9641413080297201E-2</v>
      </c>
    </row>
    <row r="12" spans="1:127" ht="17" x14ac:dyDescent="0.2">
      <c r="A12" s="4834" t="s">
        <v>136</v>
      </c>
      <c r="B12" s="4652">
        <v>0.238256539566436</v>
      </c>
      <c r="C12" s="4653">
        <v>0.29530223487887303</v>
      </c>
      <c r="D12" s="4653">
        <v>0.19026451629454799</v>
      </c>
      <c r="E12" s="4653">
        <v>0.20032108813947599</v>
      </c>
      <c r="F12" s="4653">
        <v>0.257230771287842</v>
      </c>
      <c r="G12" s="4653">
        <v>0.16567438685274799</v>
      </c>
      <c r="H12" s="4653">
        <v>0.23997116753400799</v>
      </c>
      <c r="I12" s="4653">
        <v>0.31463529856387001</v>
      </c>
      <c r="J12" s="4655"/>
      <c r="K12" s="4653">
        <v>0.213187924430605</v>
      </c>
      <c r="L12" s="4653">
        <v>0.20424228716334999</v>
      </c>
      <c r="M12" s="4653">
        <v>0.213991957871731</v>
      </c>
      <c r="N12" s="4653">
        <v>0.24059748928316599</v>
      </c>
      <c r="O12" s="4653">
        <v>0.31574902410038003</v>
      </c>
      <c r="P12" s="4653">
        <v>0.22902068403532</v>
      </c>
      <c r="Q12" s="4653">
        <v>0.20789409229668701</v>
      </c>
      <c r="R12" s="4653">
        <v>0.24059748928316599</v>
      </c>
      <c r="S12" s="4653">
        <v>0.31574902410038003</v>
      </c>
      <c r="T12" s="4653">
        <v>0.21682223711416401</v>
      </c>
      <c r="U12" s="4653">
        <v>0.27030394657201001</v>
      </c>
      <c r="V12" s="4653">
        <v>0.26424277980375899</v>
      </c>
      <c r="W12" s="4653">
        <v>0.18342503208526301</v>
      </c>
      <c r="X12" s="4653">
        <v>0.186595438754841</v>
      </c>
      <c r="Y12" s="4657"/>
      <c r="Z12" s="4659"/>
      <c r="AA12" s="4661"/>
      <c r="AB12" s="4663"/>
      <c r="AC12" s="4665"/>
      <c r="AD12" s="4653">
        <v>0.26424277980375899</v>
      </c>
      <c r="AE12" s="4653">
        <v>0.18342503208526301</v>
      </c>
      <c r="AF12" s="4653">
        <v>0.186595438754841</v>
      </c>
      <c r="AG12" s="4653">
        <v>0.275998146675346</v>
      </c>
      <c r="AH12" s="4653">
        <v>0.26511524616608501</v>
      </c>
      <c r="AI12" s="4653">
        <v>0.18342503208526301</v>
      </c>
      <c r="AJ12" s="4653">
        <v>0.186595438754841</v>
      </c>
      <c r="AK12" s="4653">
        <v>0.26424277980375899</v>
      </c>
      <c r="AL12" s="4653">
        <v>0.196308008996018</v>
      </c>
      <c r="AM12" s="4653">
        <v>0.18994676728339599</v>
      </c>
      <c r="AN12" s="4653">
        <v>0.24485751234004599</v>
      </c>
      <c r="AO12" s="4653">
        <v>0.22979446693609901</v>
      </c>
      <c r="AP12" s="4667"/>
      <c r="AQ12" s="4653">
        <v>0.27800326882050602</v>
      </c>
      <c r="AR12" s="4653">
        <v>0.222131604927673</v>
      </c>
      <c r="AS12" s="4669"/>
      <c r="AT12" s="4653">
        <v>0.25841916149911898</v>
      </c>
      <c r="AU12" s="4653">
        <v>0.15271341824240101</v>
      </c>
      <c r="AV12" s="4653">
        <v>0.28533420074878901</v>
      </c>
      <c r="AW12" s="4653">
        <v>0.24546592487730501</v>
      </c>
      <c r="AX12" s="4671"/>
      <c r="AY12" s="4673"/>
      <c r="AZ12" s="4675"/>
      <c r="BA12" s="4677"/>
      <c r="BB12" s="4653">
        <v>0.22979446693609901</v>
      </c>
      <c r="BC12" s="4679"/>
      <c r="BD12" s="4653">
        <v>0.26679279046541898</v>
      </c>
      <c r="BE12" s="4653">
        <v>0.26167199925523399</v>
      </c>
      <c r="BF12" s="4653">
        <v>0.26850438124630999</v>
      </c>
      <c r="BG12" s="4653">
        <v>0.218903143332252</v>
      </c>
      <c r="BH12" s="4653">
        <v>0.180386138783629</v>
      </c>
      <c r="BI12" s="4653">
        <v>0.17117489769688701</v>
      </c>
      <c r="BJ12" s="4653">
        <v>4.5964544688893001E-2</v>
      </c>
      <c r="BK12" s="4653">
        <v>0.26522292250178497</v>
      </c>
      <c r="BL12" s="4653">
        <v>0.20050090799957701</v>
      </c>
      <c r="BM12" s="4653">
        <v>0.177003575051673</v>
      </c>
      <c r="BN12" s="4653">
        <v>0.36791985418488399</v>
      </c>
      <c r="BO12" s="4653">
        <v>0.367569375071852</v>
      </c>
      <c r="BP12" s="4653">
        <v>0.34784002078449899</v>
      </c>
      <c r="BQ12" s="4653">
        <v>0.333383376587011</v>
      </c>
      <c r="BR12" s="4653">
        <v>0.30650406439814798</v>
      </c>
      <c r="BS12" s="4653">
        <v>0.351194897327894</v>
      </c>
      <c r="BT12" s="4653">
        <v>0.32611752784125603</v>
      </c>
      <c r="BU12" s="4653">
        <v>0.14783607461802301</v>
      </c>
      <c r="BV12" s="4653">
        <v>0.30834284783399402</v>
      </c>
      <c r="BW12" s="4653">
        <v>0.172333322027793</v>
      </c>
      <c r="BX12" s="4653">
        <v>0.10714116470092699</v>
      </c>
      <c r="BY12" s="4653">
        <v>2.4872576020351301E-2</v>
      </c>
      <c r="BZ12" s="4681"/>
      <c r="CA12" s="4653">
        <v>0.272024147964815</v>
      </c>
      <c r="CB12" s="4653">
        <v>0.28349098155876801</v>
      </c>
      <c r="CC12" s="4653">
        <v>0.33541939478839899</v>
      </c>
      <c r="CD12" s="4653">
        <v>0.32617919958052599</v>
      </c>
      <c r="CE12" s="4653">
        <v>0.221361637110918</v>
      </c>
      <c r="CF12" s="4653">
        <v>0.16922044826670499</v>
      </c>
      <c r="CG12" s="4653">
        <v>0.22333742577011101</v>
      </c>
      <c r="CH12" s="4653">
        <v>0.24600026183357601</v>
      </c>
      <c r="CI12" s="4653">
        <v>0.23338348133053399</v>
      </c>
      <c r="CJ12" s="4653">
        <v>0.262042959840246</v>
      </c>
      <c r="CK12" s="4683"/>
      <c r="CL12" s="4653">
        <v>0.140149788198425</v>
      </c>
      <c r="CM12" s="4653">
        <v>0.16618622228107499</v>
      </c>
      <c r="CN12" s="4653">
        <v>0.18521319282471399</v>
      </c>
      <c r="CO12" s="4653">
        <v>0.21765319627503801</v>
      </c>
      <c r="CP12" s="4653">
        <v>0.127269932674206</v>
      </c>
      <c r="CQ12" s="4653">
        <v>0.27908494190141597</v>
      </c>
      <c r="CR12" s="4653">
        <v>0.34710928209074399</v>
      </c>
      <c r="CS12" s="4653">
        <v>0.23390967238274399</v>
      </c>
      <c r="CT12" s="4653">
        <v>0.28322161143609698</v>
      </c>
      <c r="CU12" s="4653">
        <v>0.276617901966215</v>
      </c>
      <c r="CV12" s="4653">
        <v>0.26472275763144898</v>
      </c>
      <c r="CW12" s="4653">
        <v>0.18051304388773801</v>
      </c>
      <c r="CX12" s="4685"/>
      <c r="CY12" s="4687"/>
      <c r="CZ12" s="4689"/>
      <c r="DA12" s="4691"/>
      <c r="DB12" s="4653">
        <v>0.33187549962951102</v>
      </c>
      <c r="DC12" s="4653">
        <v>0.19962510611939199</v>
      </c>
      <c r="DD12" s="4653">
        <v>0.24094924094539799</v>
      </c>
      <c r="DE12" s="4693"/>
      <c r="DF12" s="4695"/>
      <c r="DG12" s="4653">
        <v>0.24193149480906501</v>
      </c>
      <c r="DH12" s="4653">
        <v>0.19002398392428901</v>
      </c>
      <c r="DI12" s="4697"/>
      <c r="DJ12" s="4653">
        <v>0.207990432275209</v>
      </c>
      <c r="DK12" s="4653">
        <v>0.24167259964950899</v>
      </c>
      <c r="DL12" s="4653">
        <v>0.138535118241462</v>
      </c>
      <c r="DM12" s="4653">
        <v>0.21503439944497099</v>
      </c>
      <c r="DN12" s="4653">
        <v>0.24809832529735201</v>
      </c>
      <c r="DO12" s="4653">
        <v>0.30206421354070501</v>
      </c>
      <c r="DP12" s="4653">
        <v>0.22948524876741999</v>
      </c>
      <c r="DQ12" s="4699"/>
      <c r="DR12" s="4701"/>
      <c r="DS12" s="4653">
        <v>0.235207968819025</v>
      </c>
      <c r="DT12" s="4703"/>
      <c r="DU12" s="4705"/>
      <c r="DV12" s="4707"/>
      <c r="DW12" s="4650">
        <v>0.212455139116975</v>
      </c>
    </row>
    <row r="13" spans="1:127" ht="17" x14ac:dyDescent="0.2">
      <c r="A13" s="4834" t="s">
        <v>137</v>
      </c>
      <c r="B13" s="4652">
        <v>0.65903260253290596</v>
      </c>
      <c r="C13" s="4653">
        <v>0.58822994027708098</v>
      </c>
      <c r="D13" s="4653">
        <v>0.71859823664574596</v>
      </c>
      <c r="E13" s="4653">
        <v>0.66419252775539195</v>
      </c>
      <c r="F13" s="4653">
        <v>0.63292836000006703</v>
      </c>
      <c r="G13" s="4653">
        <v>0.74800227760771099</v>
      </c>
      <c r="H13" s="4653">
        <v>0.69248428132122897</v>
      </c>
      <c r="I13" s="4653">
        <v>0.57962718009014302</v>
      </c>
      <c r="J13" s="4655"/>
      <c r="K13" s="4653">
        <v>0.70374463383858599</v>
      </c>
      <c r="L13" s="4653">
        <v>0.68295507263364896</v>
      </c>
      <c r="M13" s="4653">
        <v>0.69784622475945601</v>
      </c>
      <c r="N13" s="4653">
        <v>0.64756564244986503</v>
      </c>
      <c r="O13" s="4653">
        <v>0.56538989755027202</v>
      </c>
      <c r="P13" s="4653">
        <v>0.68828437007454102</v>
      </c>
      <c r="Q13" s="4653">
        <v>0.68853265442085398</v>
      </c>
      <c r="R13" s="4653">
        <v>0.64756564244986503</v>
      </c>
      <c r="S13" s="4653">
        <v>0.56538989755027202</v>
      </c>
      <c r="T13" s="4653">
        <v>0.68842772890199999</v>
      </c>
      <c r="U13" s="4653">
        <v>0.61508260318824304</v>
      </c>
      <c r="V13" s="4653">
        <v>0.63384948110399297</v>
      </c>
      <c r="W13" s="4653">
        <v>0.71094916578315903</v>
      </c>
      <c r="X13" s="4653">
        <v>0.73316689581343597</v>
      </c>
      <c r="Y13" s="4657"/>
      <c r="Z13" s="4659"/>
      <c r="AA13" s="4661"/>
      <c r="AB13" s="4663"/>
      <c r="AC13" s="4665"/>
      <c r="AD13" s="4653">
        <v>0.63384948110399297</v>
      </c>
      <c r="AE13" s="4653">
        <v>0.71094916578315903</v>
      </c>
      <c r="AF13" s="4653">
        <v>0.73316689581343597</v>
      </c>
      <c r="AG13" s="4653">
        <v>0.57501706819628495</v>
      </c>
      <c r="AH13" s="4653">
        <v>0.62948302433261505</v>
      </c>
      <c r="AI13" s="4653">
        <v>0.71094916578315903</v>
      </c>
      <c r="AJ13" s="4653">
        <v>0.73316689581343597</v>
      </c>
      <c r="AK13" s="4653">
        <v>0.63384948110399297</v>
      </c>
      <c r="AL13" s="4653">
        <v>0.69968469107944697</v>
      </c>
      <c r="AM13" s="4653">
        <v>0.70824477064045699</v>
      </c>
      <c r="AN13" s="4653">
        <v>0.65230832778565595</v>
      </c>
      <c r="AO13" s="4653">
        <v>0.66047556977127997</v>
      </c>
      <c r="AP13" s="4667"/>
      <c r="AQ13" s="4653">
        <v>0.64675202275593802</v>
      </c>
      <c r="AR13" s="4653">
        <v>0.77786839507232697</v>
      </c>
      <c r="AS13" s="4669"/>
      <c r="AT13" s="4653">
        <v>0.62308082101168705</v>
      </c>
      <c r="AU13" s="4653">
        <v>0.761172764764254</v>
      </c>
      <c r="AV13" s="4653">
        <v>0.64461189360745097</v>
      </c>
      <c r="AW13" s="4653">
        <v>0.67621793168717403</v>
      </c>
      <c r="AX13" s="4671"/>
      <c r="AY13" s="4673"/>
      <c r="AZ13" s="4675"/>
      <c r="BA13" s="4677"/>
      <c r="BB13" s="4653">
        <v>0.66047556977127997</v>
      </c>
      <c r="BC13" s="4679"/>
      <c r="BD13" s="4653">
        <v>0.66650294726429005</v>
      </c>
      <c r="BE13" s="4653">
        <v>0.61180600810422803</v>
      </c>
      <c r="BF13" s="4653">
        <v>0.628993427224945</v>
      </c>
      <c r="BG13" s="4653">
        <v>0.69591216614539497</v>
      </c>
      <c r="BH13" s="4653">
        <v>0.75399941701959805</v>
      </c>
      <c r="BI13" s="4653">
        <v>0.71196466295371597</v>
      </c>
      <c r="BJ13" s="4653">
        <v>0.86729935703868</v>
      </c>
      <c r="BK13" s="4653">
        <v>0.62073864772884002</v>
      </c>
      <c r="BL13" s="4653">
        <v>0.71414931762323597</v>
      </c>
      <c r="BM13" s="4653">
        <v>0.73856336087407004</v>
      </c>
      <c r="BN13" s="4653">
        <v>0.38236847847307598</v>
      </c>
      <c r="BO13" s="4653">
        <v>0.44052534133065502</v>
      </c>
      <c r="BP13" s="4653">
        <v>0.51305966908439204</v>
      </c>
      <c r="BQ13" s="4653">
        <v>0.44164464622933902</v>
      </c>
      <c r="BR13" s="4653">
        <v>0.56978764448251795</v>
      </c>
      <c r="BS13" s="4653">
        <v>0.49312113224337401</v>
      </c>
      <c r="BT13" s="4653">
        <v>0.53118117238312901</v>
      </c>
      <c r="BU13" s="4653">
        <v>0.79028917337493299</v>
      </c>
      <c r="BV13" s="4653">
        <v>0.56154149890483795</v>
      </c>
      <c r="BW13" s="4653">
        <v>0.75010825329723896</v>
      </c>
      <c r="BX13" s="4653">
        <v>0.86757845408593104</v>
      </c>
      <c r="BY13" s="4653">
        <v>0.95701119722801398</v>
      </c>
      <c r="BZ13" s="4681"/>
      <c r="CA13" s="4653">
        <v>0.56790825408504897</v>
      </c>
      <c r="CB13" s="4653">
        <v>0.57057417649862097</v>
      </c>
      <c r="CC13" s="4653">
        <v>0.53774070915938299</v>
      </c>
      <c r="CD13" s="4653">
        <v>0.59299661457442798</v>
      </c>
      <c r="CE13" s="4653">
        <v>0.68951560906504505</v>
      </c>
      <c r="CF13" s="4653">
        <v>0.688360998653616</v>
      </c>
      <c r="CG13" s="4653">
        <v>0.662538205599143</v>
      </c>
      <c r="CH13" s="4653">
        <v>0.63856975092328205</v>
      </c>
      <c r="CI13" s="4653">
        <v>0.69146725317824698</v>
      </c>
      <c r="CJ13" s="4653">
        <v>0.68913682396508003</v>
      </c>
      <c r="CK13" s="4683"/>
      <c r="CL13" s="4653">
        <v>0.82387382203356097</v>
      </c>
      <c r="CM13" s="4653">
        <v>0.73100122572737203</v>
      </c>
      <c r="CN13" s="4653">
        <v>0.71022820943258003</v>
      </c>
      <c r="CO13" s="4653">
        <v>0.703926519416883</v>
      </c>
      <c r="CP13" s="4653">
        <v>0.73232489860012895</v>
      </c>
      <c r="CQ13" s="4653">
        <v>0.579581448208213</v>
      </c>
      <c r="CR13" s="4653">
        <v>0.53087919218624502</v>
      </c>
      <c r="CS13" s="4653">
        <v>0.69365058594962903</v>
      </c>
      <c r="CT13" s="4653">
        <v>0.63465874774362696</v>
      </c>
      <c r="CU13" s="4653">
        <v>0.58134654779394102</v>
      </c>
      <c r="CV13" s="4653">
        <v>0.603908736384419</v>
      </c>
      <c r="CW13" s="4653">
        <v>0.71225944936271701</v>
      </c>
      <c r="CX13" s="4685"/>
      <c r="CY13" s="4687"/>
      <c r="CZ13" s="4689"/>
      <c r="DA13" s="4691"/>
      <c r="DB13" s="4653">
        <v>0.57990154808792904</v>
      </c>
      <c r="DC13" s="4653">
        <v>0.70556705642094097</v>
      </c>
      <c r="DD13" s="4653">
        <v>0.70065888911091001</v>
      </c>
      <c r="DE13" s="4693"/>
      <c r="DF13" s="4695"/>
      <c r="DG13" s="4653">
        <v>0.65098361750543798</v>
      </c>
      <c r="DH13" s="4653">
        <v>0.71510014908925901</v>
      </c>
      <c r="DI13" s="4697"/>
      <c r="DJ13" s="4653">
        <v>0.71036665808105204</v>
      </c>
      <c r="DK13" s="4653">
        <v>0.65333978186830599</v>
      </c>
      <c r="DL13" s="4653">
        <v>0.80878163334039699</v>
      </c>
      <c r="DM13" s="4653">
        <v>0.63311061118622503</v>
      </c>
      <c r="DN13" s="4653">
        <v>0.65700666495288096</v>
      </c>
      <c r="DO13" s="4653">
        <v>0.57938854676904905</v>
      </c>
      <c r="DP13" s="4653">
        <v>0.67593715827351697</v>
      </c>
      <c r="DQ13" s="4699"/>
      <c r="DR13" s="4701"/>
      <c r="DS13" s="4653">
        <v>0.65971577274880799</v>
      </c>
      <c r="DT13" s="4703"/>
      <c r="DU13" s="4705"/>
      <c r="DV13" s="4707"/>
      <c r="DW13" s="4650">
        <v>0.71339487724804695</v>
      </c>
    </row>
    <row r="14" spans="1:127" ht="17" x14ac:dyDescent="0.2">
      <c r="A14" s="4835" t="s">
        <v>138</v>
      </c>
      <c r="B14" s="4833">
        <v>1399</v>
      </c>
      <c r="C14" s="4708">
        <v>587</v>
      </c>
      <c r="D14" s="4709">
        <v>812</v>
      </c>
      <c r="E14" s="4710">
        <v>149</v>
      </c>
      <c r="F14" s="4711">
        <v>352</v>
      </c>
      <c r="G14" s="4712">
        <v>278</v>
      </c>
      <c r="H14" s="4713">
        <v>265</v>
      </c>
      <c r="I14" s="4714">
        <v>355</v>
      </c>
      <c r="J14" s="4715">
        <v>27</v>
      </c>
      <c r="K14" s="4716">
        <v>181</v>
      </c>
      <c r="L14" s="4717">
        <v>323</v>
      </c>
      <c r="M14" s="4718">
        <v>214</v>
      </c>
      <c r="N14" s="4719">
        <v>396</v>
      </c>
      <c r="O14" s="4720">
        <v>258</v>
      </c>
      <c r="P14" s="4721">
        <v>208</v>
      </c>
      <c r="Q14" s="4722">
        <v>537</v>
      </c>
      <c r="R14" s="4723">
        <v>396</v>
      </c>
      <c r="S14" s="4724">
        <v>258</v>
      </c>
      <c r="T14" s="4725">
        <v>745</v>
      </c>
      <c r="U14" s="4726">
        <v>654</v>
      </c>
      <c r="V14" s="4727">
        <v>956</v>
      </c>
      <c r="W14" s="4728">
        <v>256</v>
      </c>
      <c r="X14" s="4729">
        <v>121</v>
      </c>
      <c r="Y14" s="4730">
        <v>26</v>
      </c>
      <c r="Z14" s="4731">
        <v>4</v>
      </c>
      <c r="AA14" s="4732">
        <v>0</v>
      </c>
      <c r="AB14" s="4733">
        <v>26</v>
      </c>
      <c r="AC14" s="4734">
        <v>10</v>
      </c>
      <c r="AD14" s="4735">
        <v>956</v>
      </c>
      <c r="AE14" s="4736">
        <v>256</v>
      </c>
      <c r="AF14" s="4737">
        <v>121</v>
      </c>
      <c r="AG14" s="4738">
        <v>66</v>
      </c>
      <c r="AH14" s="4739">
        <v>1022</v>
      </c>
      <c r="AI14" s="4740">
        <v>256</v>
      </c>
      <c r="AJ14" s="4741">
        <v>121</v>
      </c>
      <c r="AK14" s="4742">
        <v>956</v>
      </c>
      <c r="AL14" s="4743">
        <v>443</v>
      </c>
      <c r="AM14" s="4744">
        <v>135</v>
      </c>
      <c r="AN14" s="4745">
        <v>1264</v>
      </c>
      <c r="AO14" s="4746">
        <v>1042</v>
      </c>
      <c r="AP14" s="4747">
        <v>23</v>
      </c>
      <c r="AQ14" s="4748">
        <v>292</v>
      </c>
      <c r="AR14" s="4749">
        <v>32</v>
      </c>
      <c r="AS14" s="4750">
        <v>10</v>
      </c>
      <c r="AT14" s="4751">
        <v>782</v>
      </c>
      <c r="AU14" s="4752">
        <v>260</v>
      </c>
      <c r="AV14" s="4753">
        <v>236</v>
      </c>
      <c r="AW14" s="4754">
        <v>77</v>
      </c>
      <c r="AX14" s="4755">
        <v>16</v>
      </c>
      <c r="AY14" s="4756">
        <v>13</v>
      </c>
      <c r="AZ14" s="4757">
        <v>10</v>
      </c>
      <c r="BA14" s="4758">
        <v>5</v>
      </c>
      <c r="BB14" s="4759">
        <v>1042</v>
      </c>
      <c r="BC14" s="4760">
        <v>23</v>
      </c>
      <c r="BD14" s="4761">
        <v>334</v>
      </c>
      <c r="BE14" s="4762">
        <v>425</v>
      </c>
      <c r="BF14" s="4763">
        <v>469</v>
      </c>
      <c r="BG14" s="4764">
        <v>386</v>
      </c>
      <c r="BH14" s="4765">
        <v>50</v>
      </c>
      <c r="BI14" s="4766">
        <v>30</v>
      </c>
      <c r="BJ14" s="4767">
        <v>39</v>
      </c>
      <c r="BK14" s="4768">
        <v>894</v>
      </c>
      <c r="BL14" s="4769">
        <v>425</v>
      </c>
      <c r="BM14" s="4770">
        <v>80</v>
      </c>
      <c r="BN14" s="4771">
        <v>137</v>
      </c>
      <c r="BO14" s="4772">
        <v>216</v>
      </c>
      <c r="BP14" s="4773">
        <v>461</v>
      </c>
      <c r="BQ14" s="4774">
        <v>137</v>
      </c>
      <c r="BR14" s="4775">
        <v>544</v>
      </c>
      <c r="BS14" s="4776">
        <v>446</v>
      </c>
      <c r="BT14" s="4777">
        <v>47</v>
      </c>
      <c r="BU14" s="4778">
        <v>542</v>
      </c>
      <c r="BV14" s="4779">
        <v>930</v>
      </c>
      <c r="BW14" s="4780">
        <v>293</v>
      </c>
      <c r="BX14" s="4781">
        <v>113</v>
      </c>
      <c r="BY14" s="4782">
        <v>39</v>
      </c>
      <c r="BZ14" s="4783">
        <v>22</v>
      </c>
      <c r="CA14" s="4784">
        <v>112</v>
      </c>
      <c r="CB14" s="4785">
        <v>155</v>
      </c>
      <c r="CC14" s="4786">
        <v>74</v>
      </c>
      <c r="CD14" s="4787">
        <v>75</v>
      </c>
      <c r="CE14" s="4788">
        <v>983</v>
      </c>
      <c r="CF14" s="4789">
        <v>31</v>
      </c>
      <c r="CG14" s="4790">
        <v>495</v>
      </c>
      <c r="CH14" s="4791">
        <v>556</v>
      </c>
      <c r="CI14" s="4792">
        <v>161</v>
      </c>
      <c r="CJ14" s="4793">
        <v>178</v>
      </c>
      <c r="CK14" s="4794">
        <v>9</v>
      </c>
      <c r="CL14" s="4795">
        <v>61</v>
      </c>
      <c r="CM14" s="4796">
        <v>118</v>
      </c>
      <c r="CN14" s="4797">
        <v>128</v>
      </c>
      <c r="CO14" s="4798">
        <v>120</v>
      </c>
      <c r="CP14" s="4799">
        <v>97</v>
      </c>
      <c r="CQ14" s="4800">
        <v>123</v>
      </c>
      <c r="CR14" s="4801">
        <v>85</v>
      </c>
      <c r="CS14" s="4802">
        <v>107</v>
      </c>
      <c r="CT14" s="4803">
        <v>132</v>
      </c>
      <c r="CU14" s="4804">
        <v>111</v>
      </c>
      <c r="CV14" s="4805">
        <v>74</v>
      </c>
      <c r="CW14" s="4806">
        <v>57</v>
      </c>
      <c r="CX14" s="4807">
        <v>22</v>
      </c>
      <c r="CY14" s="4808">
        <v>12</v>
      </c>
      <c r="CZ14" s="4809">
        <v>5</v>
      </c>
      <c r="DA14" s="4810">
        <v>4</v>
      </c>
      <c r="DB14" s="4811">
        <v>143</v>
      </c>
      <c r="DC14" s="4812">
        <v>111</v>
      </c>
      <c r="DD14" s="4813">
        <v>62</v>
      </c>
      <c r="DE14" s="4814">
        <v>4</v>
      </c>
      <c r="DF14" s="4815">
        <v>23</v>
      </c>
      <c r="DG14" s="4816">
        <v>1134</v>
      </c>
      <c r="DH14" s="4817">
        <v>46</v>
      </c>
      <c r="DI14" s="4818">
        <v>18</v>
      </c>
      <c r="DJ14" s="4819">
        <v>105</v>
      </c>
      <c r="DK14" s="4820">
        <v>1291</v>
      </c>
      <c r="DL14" s="4821">
        <v>73</v>
      </c>
      <c r="DM14" s="4822">
        <v>118</v>
      </c>
      <c r="DN14" s="4823">
        <v>359</v>
      </c>
      <c r="DO14" s="4824">
        <v>234</v>
      </c>
      <c r="DP14" s="4825">
        <v>530</v>
      </c>
      <c r="DQ14" s="4826">
        <v>1</v>
      </c>
      <c r="DR14" s="4827">
        <v>1</v>
      </c>
      <c r="DS14" s="4828">
        <v>1124</v>
      </c>
      <c r="DT14" s="4829">
        <v>12</v>
      </c>
      <c r="DU14" s="4830">
        <v>4</v>
      </c>
      <c r="DV14" s="4831">
        <v>13</v>
      </c>
      <c r="DW14" s="4832">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188</v>
      </c>
    </row>
    <row r="8" spans="1:127" ht="17" x14ac:dyDescent="0.2">
      <c r="A8" s="259" t="s">
        <v>189</v>
      </c>
    </row>
    <row r="9" spans="1:127" ht="51" x14ac:dyDescent="0.2">
      <c r="A9" s="270" t="s">
        <v>133</v>
      </c>
    </row>
    <row r="10" spans="1:127" ht="17" x14ac:dyDescent="0.2">
      <c r="A10" s="5119" t="s">
        <v>134</v>
      </c>
      <c r="B10" s="4934">
        <v>9.3656257006754007E-2</v>
      </c>
      <c r="C10" s="4836">
        <v>0.101705571272749</v>
      </c>
      <c r="D10" s="4837">
        <v>8.6845352330816097E-2</v>
      </c>
      <c r="E10" s="4838">
        <v>6.9742265507343096E-2</v>
      </c>
      <c r="F10" s="4839">
        <v>5.14161252815565E-2</v>
      </c>
      <c r="G10" s="4840">
        <v>8.9910413583048299E-2</v>
      </c>
      <c r="H10" s="4841">
        <v>9.2335354752702894E-2</v>
      </c>
      <c r="I10" s="4842">
        <v>0.174015413065949</v>
      </c>
      <c r="J10" s="4937"/>
      <c r="K10" s="4843">
        <v>0.10729182754203399</v>
      </c>
      <c r="L10" s="4844">
        <v>8.1218749111368699E-2</v>
      </c>
      <c r="M10" s="4845">
        <v>8.8428123961032098E-2</v>
      </c>
      <c r="N10" s="4846">
        <v>6.9499440775951701E-2</v>
      </c>
      <c r="O10" s="4847">
        <v>0.118522377954979</v>
      </c>
      <c r="P10" s="4848">
        <v>0.114638095348991</v>
      </c>
      <c r="Q10" s="4849">
        <v>8.3921436341737807E-2</v>
      </c>
      <c r="R10" s="4850">
        <v>6.9499440775951701E-2</v>
      </c>
      <c r="S10" s="4851">
        <v>0.118522377954979</v>
      </c>
      <c r="T10" s="4852">
        <v>9.6860195810085301E-2</v>
      </c>
      <c r="U10" s="4853">
        <v>8.8893236171565498E-2</v>
      </c>
      <c r="V10" s="4854">
        <v>0.100750108882299</v>
      </c>
      <c r="W10" s="4855">
        <v>8.5803142494079998E-2</v>
      </c>
      <c r="X10" s="4856">
        <v>9.8417444191391798E-2</v>
      </c>
      <c r="Y10" s="4939"/>
      <c r="Z10" s="4941"/>
      <c r="AA10" s="4943"/>
      <c r="AB10" s="4945"/>
      <c r="AC10" s="4947"/>
      <c r="AD10" s="4857">
        <v>0.100750108882299</v>
      </c>
      <c r="AE10" s="4858">
        <v>8.5803142494079998E-2</v>
      </c>
      <c r="AF10" s="4859">
        <v>9.8417444191391798E-2</v>
      </c>
      <c r="AG10" s="4860">
        <v>2.9882694941896E-2</v>
      </c>
      <c r="AH10" s="4861">
        <v>9.5495857230564807E-2</v>
      </c>
      <c r="AI10" s="4862">
        <v>8.5803142494079998E-2</v>
      </c>
      <c r="AJ10" s="4863">
        <v>9.8417444191391798E-2</v>
      </c>
      <c r="AK10" s="4864">
        <v>0.100750108882299</v>
      </c>
      <c r="AL10" s="4865">
        <v>8.2142747933074203E-2</v>
      </c>
      <c r="AM10" s="4866">
        <v>0.10238501115057801</v>
      </c>
      <c r="AN10" s="4867">
        <v>9.2462279935292296E-2</v>
      </c>
      <c r="AO10" s="4868">
        <v>9.1958042423071304E-2</v>
      </c>
      <c r="AP10" s="4949"/>
      <c r="AQ10" s="4869">
        <v>9.6871855563883599E-2</v>
      </c>
      <c r="AR10" s="4870">
        <v>8.2070652873760599E-2</v>
      </c>
      <c r="AS10" s="4951"/>
      <c r="AT10" s="4871">
        <v>0.109496772865358</v>
      </c>
      <c r="AU10" s="4872">
        <v>4.47557700258479E-2</v>
      </c>
      <c r="AV10" s="4873">
        <v>9.1778048534706294E-2</v>
      </c>
      <c r="AW10" s="4874">
        <v>7.7008891691086795E-2</v>
      </c>
      <c r="AX10" s="4953"/>
      <c r="AY10" s="4955"/>
      <c r="AZ10" s="4957"/>
      <c r="BA10" s="4959"/>
      <c r="BB10" s="4875">
        <v>9.1958042423071304E-2</v>
      </c>
      <c r="BC10" s="4961"/>
      <c r="BD10" s="4876">
        <v>9.2511810971635702E-2</v>
      </c>
      <c r="BE10" s="4877">
        <v>9.6455920262179903E-2</v>
      </c>
      <c r="BF10" s="4878">
        <v>0.100626432349589</v>
      </c>
      <c r="BG10" s="4879">
        <v>8.1711371410862002E-2</v>
      </c>
      <c r="BH10" s="4880">
        <v>0.12632670907563301</v>
      </c>
      <c r="BI10" s="4963"/>
      <c r="BJ10" s="4881">
        <v>4.2529939812247099E-2</v>
      </c>
      <c r="BK10" s="4882">
        <v>9.8620561975321194E-2</v>
      </c>
      <c r="BL10" s="4883">
        <v>7.7548116977638901E-2</v>
      </c>
      <c r="BM10" s="4884">
        <v>0.12881139797437599</v>
      </c>
      <c r="BN10" s="4885">
        <v>0.18748841337469799</v>
      </c>
      <c r="BO10" s="4886">
        <v>0.17699692016308899</v>
      </c>
      <c r="BP10" s="4887">
        <v>0.15306940049613099</v>
      </c>
      <c r="BQ10" s="4888">
        <v>0.19566209333179299</v>
      </c>
      <c r="BR10" s="4889">
        <v>0.12614384333729101</v>
      </c>
      <c r="BS10" s="4890">
        <v>0.17441914163352201</v>
      </c>
      <c r="BT10" s="4891">
        <v>0.110638616881573</v>
      </c>
      <c r="BU10" s="4892">
        <v>4.4025778646030599E-2</v>
      </c>
      <c r="BV10" s="4893">
        <v>0.13515705363831901</v>
      </c>
      <c r="BW10" s="4894">
        <v>3.8836883759148497E-2</v>
      </c>
      <c r="BX10" s="4895">
        <v>1.7069687236731301E-2</v>
      </c>
      <c r="BY10" s="4896">
        <v>1.8116226751634299E-2</v>
      </c>
      <c r="BZ10" s="4965"/>
      <c r="CA10" s="4897">
        <v>0.11087420240736399</v>
      </c>
      <c r="CB10" s="4898">
        <v>0.19698948795156401</v>
      </c>
      <c r="CC10" s="4899">
        <v>0.114353980773721</v>
      </c>
      <c r="CD10" s="4900">
        <v>0.130893101663628</v>
      </c>
      <c r="CE10" s="4901">
        <v>7.0808773127453803E-2</v>
      </c>
      <c r="CF10" s="4902">
        <v>0.180648407399988</v>
      </c>
      <c r="CG10" s="4903">
        <v>8.4307014887936294E-2</v>
      </c>
      <c r="CH10" s="4904">
        <v>9.7867327174865903E-2</v>
      </c>
      <c r="CI10" s="4905">
        <v>0.111246395472404</v>
      </c>
      <c r="CJ10" s="4906">
        <v>9.3857885023998097E-2</v>
      </c>
      <c r="CK10" s="4967"/>
      <c r="CL10" s="4907">
        <v>1.0969639561081599E-2</v>
      </c>
      <c r="CM10" s="4908">
        <v>7.6089318515953103E-2</v>
      </c>
      <c r="CN10" s="4909">
        <v>7.0095860105932897E-2</v>
      </c>
      <c r="CO10" s="4910">
        <v>6.7148481619849404E-2</v>
      </c>
      <c r="CP10" s="4911">
        <v>0.146206719656645</v>
      </c>
      <c r="CQ10" s="4912">
        <v>9.1896446674185603E-2</v>
      </c>
      <c r="CR10" s="4913">
        <v>7.4609637897387796E-2</v>
      </c>
      <c r="CS10" s="4914">
        <v>7.4380339416090804E-2</v>
      </c>
      <c r="CT10" s="4915">
        <v>0.119642929751562</v>
      </c>
      <c r="CU10" s="4916">
        <v>0.12007137061531201</v>
      </c>
      <c r="CV10" s="4917">
        <v>7.9803367848551396E-2</v>
      </c>
      <c r="CW10" s="4918">
        <v>7.4292082626985598E-2</v>
      </c>
      <c r="CX10" s="4969"/>
      <c r="CY10" s="4971"/>
      <c r="CZ10" s="4973"/>
      <c r="DA10" s="4975"/>
      <c r="DB10" s="4919">
        <v>0.13063525301028101</v>
      </c>
      <c r="DC10" s="4920">
        <v>5.2138645997478097E-2</v>
      </c>
      <c r="DD10" s="4921">
        <v>9.4991981637180603E-2</v>
      </c>
      <c r="DE10" s="4977"/>
      <c r="DF10" s="4979"/>
      <c r="DG10" s="4922">
        <v>0.100851162249069</v>
      </c>
      <c r="DH10" s="4923">
        <v>7.7963959292150095E-2</v>
      </c>
      <c r="DI10" s="4981"/>
      <c r="DJ10" s="4924">
        <v>5.5654412272821502E-2</v>
      </c>
      <c r="DK10" s="4925">
        <v>9.7620452555604004E-2</v>
      </c>
      <c r="DL10" s="4926">
        <v>3.63164721141375E-2</v>
      </c>
      <c r="DM10" s="4927">
        <v>0.10380360556799099</v>
      </c>
      <c r="DN10" s="4928">
        <v>0.102605141345237</v>
      </c>
      <c r="DO10" s="4929">
        <v>0.13565549437221899</v>
      </c>
      <c r="DP10" s="4930">
        <v>8.3485394611605798E-2</v>
      </c>
      <c r="DQ10" s="4983"/>
      <c r="DR10" s="4985"/>
      <c r="DS10" s="4931">
        <v>9.6908039062005402E-2</v>
      </c>
      <c r="DT10" s="4987"/>
      <c r="DU10" s="4989"/>
      <c r="DV10" s="4991"/>
      <c r="DW10" s="4932">
        <v>7.1172836065362899E-2</v>
      </c>
    </row>
    <row r="11" spans="1:127" ht="17" x14ac:dyDescent="0.2">
      <c r="A11" s="5119" t="s">
        <v>135</v>
      </c>
      <c r="B11" s="4935">
        <v>0.12501254287194799</v>
      </c>
      <c r="C11" s="4936">
        <v>0.14464321103050501</v>
      </c>
      <c r="D11" s="4936">
        <v>0.108402108102648</v>
      </c>
      <c r="E11" s="4936">
        <v>8.0474251129506305E-2</v>
      </c>
      <c r="F11" s="4936">
        <v>0.109785156326169</v>
      </c>
      <c r="G11" s="4936">
        <v>0.103242817175751</v>
      </c>
      <c r="H11" s="4936">
        <v>0.14830015938142499</v>
      </c>
      <c r="I11" s="4936">
        <v>0.187585169142929</v>
      </c>
      <c r="J11" s="4938"/>
      <c r="K11" s="4936">
        <v>8.6518959315540794E-2</v>
      </c>
      <c r="L11" s="4936">
        <v>0.140692732302268</v>
      </c>
      <c r="M11" s="4936">
        <v>8.7763184519592294E-2</v>
      </c>
      <c r="N11" s="4936">
        <v>0.154067475876566</v>
      </c>
      <c r="O11" s="4936">
        <v>0.13413781105218101</v>
      </c>
      <c r="P11" s="4936">
        <v>9.6923779936252993E-2</v>
      </c>
      <c r="Q11" s="4936">
        <v>0.120850233349931</v>
      </c>
      <c r="R11" s="4936">
        <v>0.154067475876566</v>
      </c>
      <c r="S11" s="4936">
        <v>0.13413781105218101</v>
      </c>
      <c r="T11" s="4936">
        <v>0.110771708026682</v>
      </c>
      <c r="U11" s="4936">
        <v>0.14618316979152299</v>
      </c>
      <c r="V11" s="4936">
        <v>0.13738125818929001</v>
      </c>
      <c r="W11" s="4936">
        <v>7.8209338570395207E-2</v>
      </c>
      <c r="X11" s="4936">
        <v>8.9302956518088603E-2</v>
      </c>
      <c r="Y11" s="4940"/>
      <c r="Z11" s="4942"/>
      <c r="AA11" s="4944"/>
      <c r="AB11" s="4946"/>
      <c r="AC11" s="4948"/>
      <c r="AD11" s="4936">
        <v>0.13738125818929001</v>
      </c>
      <c r="AE11" s="4936">
        <v>7.8209338570395207E-2</v>
      </c>
      <c r="AF11" s="4936">
        <v>8.9302956518088603E-2</v>
      </c>
      <c r="AG11" s="4936">
        <v>0.25944813072578399</v>
      </c>
      <c r="AH11" s="4936">
        <v>0.14643153998998101</v>
      </c>
      <c r="AI11" s="4936">
        <v>7.8209338570395207E-2</v>
      </c>
      <c r="AJ11" s="4936">
        <v>8.9302956518088603E-2</v>
      </c>
      <c r="AK11" s="4936">
        <v>0.13738125818929001</v>
      </c>
      <c r="AL11" s="4936">
        <v>0.104937791025647</v>
      </c>
      <c r="AM11" s="4936">
        <v>9.0695330071373204E-2</v>
      </c>
      <c r="AN11" s="4936">
        <v>0.129706679579802</v>
      </c>
      <c r="AO11" s="4936">
        <v>0.12947993253560899</v>
      </c>
      <c r="AP11" s="4950"/>
      <c r="AQ11" s="4936">
        <v>0.105594197821772</v>
      </c>
      <c r="AR11" s="4936">
        <v>0.18216157367121</v>
      </c>
      <c r="AS11" s="4952"/>
      <c r="AT11" s="4936">
        <v>0.15131394902645201</v>
      </c>
      <c r="AU11" s="4936">
        <v>7.0717686470101598E-2</v>
      </c>
      <c r="AV11" s="4936">
        <v>0.10398363854560801</v>
      </c>
      <c r="AW11" s="4936">
        <v>0.141438294148826</v>
      </c>
      <c r="AX11" s="4954"/>
      <c r="AY11" s="4956"/>
      <c r="AZ11" s="4958"/>
      <c r="BA11" s="4960"/>
      <c r="BB11" s="4936">
        <v>0.12947993253560899</v>
      </c>
      <c r="BC11" s="4962"/>
      <c r="BD11" s="4936">
        <v>0.11296152548676699</v>
      </c>
      <c r="BE11" s="4936">
        <v>0.130523555177532</v>
      </c>
      <c r="BF11" s="4936">
        <v>0.149710601080909</v>
      </c>
      <c r="BG11" s="4936">
        <v>0.11279437885393299</v>
      </c>
      <c r="BH11" s="4936">
        <v>6.0215016889285197E-2</v>
      </c>
      <c r="BI11" s="4964"/>
      <c r="BJ11" s="4936">
        <v>9.7060454797559606E-2</v>
      </c>
      <c r="BK11" s="4936">
        <v>0.14048230341849599</v>
      </c>
      <c r="BL11" s="4936">
        <v>0.111122558136642</v>
      </c>
      <c r="BM11" s="4936">
        <v>4.94744549264148E-2</v>
      </c>
      <c r="BN11" s="4936">
        <v>0.234095767457045</v>
      </c>
      <c r="BO11" s="4936">
        <v>0.21847629176507199</v>
      </c>
      <c r="BP11" s="4936">
        <v>0.19090527522186401</v>
      </c>
      <c r="BQ11" s="4936">
        <v>0.17981075215853701</v>
      </c>
      <c r="BR11" s="4936">
        <v>0.153667510439294</v>
      </c>
      <c r="BS11" s="4936">
        <v>0.18437747068738</v>
      </c>
      <c r="BT11" s="4936">
        <v>0.30345417696388099</v>
      </c>
      <c r="BU11" s="4936">
        <v>7.2292631249867706E-2</v>
      </c>
      <c r="BV11" s="4936">
        <v>0.16857777530596799</v>
      </c>
      <c r="BW11" s="4936">
        <v>9.0524145919161705E-2</v>
      </c>
      <c r="BX11" s="4936">
        <v>3.43434077506319E-3</v>
      </c>
      <c r="BY11" s="4936">
        <v>0</v>
      </c>
      <c r="BZ11" s="4966"/>
      <c r="CA11" s="4936">
        <v>0.170979334128603</v>
      </c>
      <c r="CB11" s="4936">
        <v>0.16406343500291101</v>
      </c>
      <c r="CC11" s="4936">
        <v>0.19460643988996201</v>
      </c>
      <c r="CD11" s="4936">
        <v>0.158663005755077</v>
      </c>
      <c r="CE11" s="4936">
        <v>0.113312736122924</v>
      </c>
      <c r="CF11" s="4936">
        <v>5.3116949065683997E-2</v>
      </c>
      <c r="CG11" s="4936">
        <v>0.12206553204126</v>
      </c>
      <c r="CH11" s="4936">
        <v>0.13263832044627499</v>
      </c>
      <c r="CI11" s="4936">
        <v>9.6251830042735798E-2</v>
      </c>
      <c r="CJ11" s="4936">
        <v>0.127462080712367</v>
      </c>
      <c r="CK11" s="4968"/>
      <c r="CL11" s="4936">
        <v>1.72904890690911E-2</v>
      </c>
      <c r="CM11" s="4936">
        <v>6.4651177003860499E-2</v>
      </c>
      <c r="CN11" s="4936">
        <v>0.150022180186515</v>
      </c>
      <c r="CO11" s="4936">
        <v>0.108021967469488</v>
      </c>
      <c r="CP11" s="4936">
        <v>7.8344433555794596E-2</v>
      </c>
      <c r="CQ11" s="4936">
        <v>0.15896584952704401</v>
      </c>
      <c r="CR11" s="4936">
        <v>0.12629809118781499</v>
      </c>
      <c r="CS11" s="4936">
        <v>0.124198255901635</v>
      </c>
      <c r="CT11" s="4936">
        <v>0.145124591697049</v>
      </c>
      <c r="CU11" s="4936">
        <v>0.19370094615981701</v>
      </c>
      <c r="CV11" s="4936">
        <v>0.14353549389633499</v>
      </c>
      <c r="CW11" s="4936">
        <v>0.134543542412256</v>
      </c>
      <c r="CX11" s="4970"/>
      <c r="CY11" s="4972"/>
      <c r="CZ11" s="4974"/>
      <c r="DA11" s="4976"/>
      <c r="DB11" s="4936">
        <v>0.16746630262911799</v>
      </c>
      <c r="DC11" s="4936">
        <v>8.0086484545926706E-2</v>
      </c>
      <c r="DD11" s="4936">
        <v>8.4612941073999498E-2</v>
      </c>
      <c r="DE11" s="4978"/>
      <c r="DF11" s="4980"/>
      <c r="DG11" s="4936">
        <v>0.137521009014027</v>
      </c>
      <c r="DH11" s="4936">
        <v>3.2251896026447097E-2</v>
      </c>
      <c r="DI11" s="4982"/>
      <c r="DJ11" s="4936">
        <v>6.5928879702979601E-2</v>
      </c>
      <c r="DK11" s="4936">
        <v>0.131142876801085</v>
      </c>
      <c r="DL11" s="4936">
        <v>3.0909334733743001E-2</v>
      </c>
      <c r="DM11" s="4936">
        <v>0.1124201413628</v>
      </c>
      <c r="DN11" s="4936">
        <v>0.12829779228119501</v>
      </c>
      <c r="DO11" s="4936">
        <v>0.14411798247043101</v>
      </c>
      <c r="DP11" s="4936">
        <v>0.126633174231917</v>
      </c>
      <c r="DQ11" s="4984"/>
      <c r="DR11" s="4986"/>
      <c r="DS11" s="4936">
        <v>0.127767442347655</v>
      </c>
      <c r="DT11" s="4988"/>
      <c r="DU11" s="4990"/>
      <c r="DV11" s="4992"/>
      <c r="DW11" s="4933">
        <v>0.101204436993238</v>
      </c>
    </row>
    <row r="12" spans="1:127" ht="17" x14ac:dyDescent="0.2">
      <c r="A12" s="5119" t="s">
        <v>136</v>
      </c>
      <c r="B12" s="4935">
        <v>0.23105211004541901</v>
      </c>
      <c r="C12" s="4936">
        <v>0.30827568772909297</v>
      </c>
      <c r="D12" s="4936">
        <v>0.16570959651475201</v>
      </c>
      <c r="E12" s="4936">
        <v>0.220892030668349</v>
      </c>
      <c r="F12" s="4936">
        <v>0.25687950469460402</v>
      </c>
      <c r="G12" s="4936">
        <v>0.219075272777425</v>
      </c>
      <c r="H12" s="4936">
        <v>0.26279319366762099</v>
      </c>
      <c r="I12" s="4936">
        <v>0.193679728865044</v>
      </c>
      <c r="J12" s="4938"/>
      <c r="K12" s="4936">
        <v>0.193284023498003</v>
      </c>
      <c r="L12" s="4936">
        <v>0.20583014858906801</v>
      </c>
      <c r="M12" s="4936">
        <v>0.253643520782666</v>
      </c>
      <c r="N12" s="4936">
        <v>0.26073346772757899</v>
      </c>
      <c r="O12" s="4936">
        <v>0.27579113369231101</v>
      </c>
      <c r="P12" s="4936">
        <v>0.18416736554725499</v>
      </c>
      <c r="Q12" s="4936">
        <v>0.22375466953065201</v>
      </c>
      <c r="R12" s="4936">
        <v>0.26073346772757899</v>
      </c>
      <c r="S12" s="4936">
        <v>0.27579113369231101</v>
      </c>
      <c r="T12" s="4936">
        <v>0.207079333709768</v>
      </c>
      <c r="U12" s="4936">
        <v>0.26669037911762999</v>
      </c>
      <c r="V12" s="4936">
        <v>0.25128000273708401</v>
      </c>
      <c r="W12" s="4936">
        <v>0.192945448985544</v>
      </c>
      <c r="X12" s="4936">
        <v>0.188274682255644</v>
      </c>
      <c r="Y12" s="4940"/>
      <c r="Z12" s="4942"/>
      <c r="AA12" s="4944"/>
      <c r="AB12" s="4946"/>
      <c r="AC12" s="4948"/>
      <c r="AD12" s="4936">
        <v>0.25128000273708401</v>
      </c>
      <c r="AE12" s="4936">
        <v>0.192945448985544</v>
      </c>
      <c r="AF12" s="4936">
        <v>0.188274682255644</v>
      </c>
      <c r="AG12" s="4936">
        <v>0.24381900350601701</v>
      </c>
      <c r="AH12" s="4936">
        <v>0.25072682934816398</v>
      </c>
      <c r="AI12" s="4936">
        <v>0.192945448985544</v>
      </c>
      <c r="AJ12" s="4936">
        <v>0.188274682255644</v>
      </c>
      <c r="AK12" s="4936">
        <v>0.25128000273708401</v>
      </c>
      <c r="AL12" s="4936">
        <v>0.198221705614538</v>
      </c>
      <c r="AM12" s="4936">
        <v>0.208556820397236</v>
      </c>
      <c r="AN12" s="4936">
        <v>0.23412916544339099</v>
      </c>
      <c r="AO12" s="4936">
        <v>0.222229885463673</v>
      </c>
      <c r="AP12" s="4950"/>
      <c r="AQ12" s="4936">
        <v>0.27419022016991601</v>
      </c>
      <c r="AR12" s="4936">
        <v>0.198402447447389</v>
      </c>
      <c r="AS12" s="4952"/>
      <c r="AT12" s="4936">
        <v>0.23573920504406301</v>
      </c>
      <c r="AU12" s="4936">
        <v>0.18587203249175799</v>
      </c>
      <c r="AV12" s="4936">
        <v>0.29869273261939</v>
      </c>
      <c r="AW12" s="4936">
        <v>0.15081508269788199</v>
      </c>
      <c r="AX12" s="4954"/>
      <c r="AY12" s="4956"/>
      <c r="AZ12" s="4958"/>
      <c r="BA12" s="4960"/>
      <c r="BB12" s="4936">
        <v>0.222229885463673</v>
      </c>
      <c r="BC12" s="4962"/>
      <c r="BD12" s="4936">
        <v>0.259821569206305</v>
      </c>
      <c r="BE12" s="4936">
        <v>0.26033570704171899</v>
      </c>
      <c r="BF12" s="4936">
        <v>0.25116281915632499</v>
      </c>
      <c r="BG12" s="4936">
        <v>0.211673876426515</v>
      </c>
      <c r="BH12" s="4936">
        <v>0.14257985974177401</v>
      </c>
      <c r="BI12" s="4964"/>
      <c r="BJ12" s="4936">
        <v>0.124941969146073</v>
      </c>
      <c r="BK12" s="4936">
        <v>0.25557465724003198</v>
      </c>
      <c r="BL12" s="4936">
        <v>0.20245810807005801</v>
      </c>
      <c r="BM12" s="4936">
        <v>0.144832566658432</v>
      </c>
      <c r="BN12" s="4936">
        <v>0.25764389153114098</v>
      </c>
      <c r="BO12" s="4936">
        <v>0.22011883645472799</v>
      </c>
      <c r="BP12" s="4936">
        <v>0.228152780116568</v>
      </c>
      <c r="BQ12" s="4936">
        <v>0.305386706431373</v>
      </c>
      <c r="BR12" s="4936">
        <v>0.28443220758187798</v>
      </c>
      <c r="BS12" s="4936">
        <v>0.28998617866093301</v>
      </c>
      <c r="BT12" s="4936">
        <v>0.20485683855690801</v>
      </c>
      <c r="BU12" s="4936">
        <v>0.18296517910104401</v>
      </c>
      <c r="BV12" s="4936">
        <v>0.28286152668409298</v>
      </c>
      <c r="BW12" s="4936">
        <v>0.182440817652881</v>
      </c>
      <c r="BX12" s="4936">
        <v>0.115281434288121</v>
      </c>
      <c r="BY12" s="4936">
        <v>9.4130181710524105E-2</v>
      </c>
      <c r="BZ12" s="4966"/>
      <c r="CA12" s="4936">
        <v>0.22941867249369199</v>
      </c>
      <c r="CB12" s="4936">
        <v>0.17694192418138299</v>
      </c>
      <c r="CC12" s="4936">
        <v>0.23435073240551799</v>
      </c>
      <c r="CD12" s="4936">
        <v>0.27906694701690699</v>
      </c>
      <c r="CE12" s="4936">
        <v>0.233009238753632</v>
      </c>
      <c r="CF12" s="4936">
        <v>0.19775540533615299</v>
      </c>
      <c r="CG12" s="4936">
        <v>0.200076488551335</v>
      </c>
      <c r="CH12" s="4936">
        <v>0.25730092653049502</v>
      </c>
      <c r="CI12" s="4936">
        <v>0.222226113144118</v>
      </c>
      <c r="CJ12" s="4936">
        <v>0.25325300579342203</v>
      </c>
      <c r="CK12" s="4968"/>
      <c r="CL12" s="4936">
        <v>0.119756417122951</v>
      </c>
      <c r="CM12" s="4936">
        <v>0.20525076480634499</v>
      </c>
      <c r="CN12" s="4936">
        <v>0.14792279138186501</v>
      </c>
      <c r="CO12" s="4936">
        <v>0.25072516122738597</v>
      </c>
      <c r="CP12" s="4936">
        <v>0.12380035850961001</v>
      </c>
      <c r="CQ12" s="4936">
        <v>0.30227597799643102</v>
      </c>
      <c r="CR12" s="4936">
        <v>0.362689994717176</v>
      </c>
      <c r="CS12" s="4936">
        <v>0.25363058115912501</v>
      </c>
      <c r="CT12" s="4936">
        <v>0.26327916401241502</v>
      </c>
      <c r="CU12" s="4936">
        <v>0.25154129013251297</v>
      </c>
      <c r="CV12" s="4936">
        <v>0.30218297548074802</v>
      </c>
      <c r="CW12" s="4936">
        <v>0.32225152257173401</v>
      </c>
      <c r="CX12" s="4970"/>
      <c r="CY12" s="4972"/>
      <c r="CZ12" s="4974"/>
      <c r="DA12" s="4976"/>
      <c r="DB12" s="4936">
        <v>0.214738763193002</v>
      </c>
      <c r="DC12" s="4936">
        <v>0.191206914055431</v>
      </c>
      <c r="DD12" s="4936">
        <v>0.24329454802563799</v>
      </c>
      <c r="DE12" s="4978"/>
      <c r="DF12" s="4980"/>
      <c r="DG12" s="4936">
        <v>0.23023663412224499</v>
      </c>
      <c r="DH12" s="4936">
        <v>0.25825176638361302</v>
      </c>
      <c r="DI12" s="4982"/>
      <c r="DJ12" s="4936">
        <v>0.19900459225661399</v>
      </c>
      <c r="DK12" s="4936">
        <v>0.23415248734400201</v>
      </c>
      <c r="DL12" s="4936">
        <v>0.13665766842025001</v>
      </c>
      <c r="DM12" s="4936">
        <v>0.24089585043643699</v>
      </c>
      <c r="DN12" s="4936">
        <v>0.25863931105085503</v>
      </c>
      <c r="DO12" s="4936">
        <v>0.25722207740959202</v>
      </c>
      <c r="DP12" s="4936">
        <v>0.219970581534393</v>
      </c>
      <c r="DQ12" s="4984"/>
      <c r="DR12" s="4986"/>
      <c r="DS12" s="4936">
        <v>0.23710007008863801</v>
      </c>
      <c r="DT12" s="4988"/>
      <c r="DU12" s="4990"/>
      <c r="DV12" s="4992"/>
      <c r="DW12" s="4933">
        <v>0.27744071074217203</v>
      </c>
    </row>
    <row r="13" spans="1:127" ht="17" x14ac:dyDescent="0.2">
      <c r="A13" s="5119" t="s">
        <v>137</v>
      </c>
      <c r="B13" s="4935">
        <v>0.55027909007587905</v>
      </c>
      <c r="C13" s="4936">
        <v>0.44537552996765201</v>
      </c>
      <c r="D13" s="4936">
        <v>0.639042943051784</v>
      </c>
      <c r="E13" s="4936">
        <v>0.62889145269480196</v>
      </c>
      <c r="F13" s="4936">
        <v>0.58191921369766997</v>
      </c>
      <c r="G13" s="4936">
        <v>0.58777149646377502</v>
      </c>
      <c r="H13" s="4936">
        <v>0.49657129219825102</v>
      </c>
      <c r="I13" s="4936">
        <v>0.44471968892607799</v>
      </c>
      <c r="J13" s="4938"/>
      <c r="K13" s="4936">
        <v>0.61290518964442198</v>
      </c>
      <c r="L13" s="4936">
        <v>0.57225836999729496</v>
      </c>
      <c r="M13" s="4936">
        <v>0.57016517073671003</v>
      </c>
      <c r="N13" s="4936">
        <v>0.51569961561990296</v>
      </c>
      <c r="O13" s="4936">
        <v>0.47154867730053002</v>
      </c>
      <c r="P13" s="4936">
        <v>0.60427075916749995</v>
      </c>
      <c r="Q13" s="4936">
        <v>0.57147366077767903</v>
      </c>
      <c r="R13" s="4936">
        <v>0.51569961561990296</v>
      </c>
      <c r="S13" s="4936">
        <v>0.47154867730053002</v>
      </c>
      <c r="T13" s="4936">
        <v>0.58528876245346395</v>
      </c>
      <c r="U13" s="4936">
        <v>0.49823321491928102</v>
      </c>
      <c r="V13" s="4936">
        <v>0.51058863019132805</v>
      </c>
      <c r="W13" s="4936">
        <v>0.64304206994998103</v>
      </c>
      <c r="X13" s="4936">
        <v>0.62400491703487604</v>
      </c>
      <c r="Y13" s="4940"/>
      <c r="Z13" s="4942"/>
      <c r="AA13" s="4944"/>
      <c r="AB13" s="4946"/>
      <c r="AC13" s="4948"/>
      <c r="AD13" s="4936">
        <v>0.51058863019132805</v>
      </c>
      <c r="AE13" s="4936">
        <v>0.64304206994998103</v>
      </c>
      <c r="AF13" s="4936">
        <v>0.62400491703487604</v>
      </c>
      <c r="AG13" s="4936">
        <v>0.46685017082630298</v>
      </c>
      <c r="AH13" s="4936">
        <v>0.50734577343129095</v>
      </c>
      <c r="AI13" s="4936">
        <v>0.64304206994998103</v>
      </c>
      <c r="AJ13" s="4936">
        <v>0.62400491703487604</v>
      </c>
      <c r="AK13" s="4936">
        <v>0.51058863019132805</v>
      </c>
      <c r="AL13" s="4936">
        <v>0.61469775542674099</v>
      </c>
      <c r="AM13" s="4936">
        <v>0.59836283838081195</v>
      </c>
      <c r="AN13" s="4936">
        <v>0.54370187504151601</v>
      </c>
      <c r="AO13" s="4936">
        <v>0.55633213957764605</v>
      </c>
      <c r="AP13" s="4950"/>
      <c r="AQ13" s="4936">
        <v>0.52334372644442895</v>
      </c>
      <c r="AR13" s="4936">
        <v>0.53736532600763998</v>
      </c>
      <c r="AS13" s="4952"/>
      <c r="AT13" s="4936">
        <v>0.50345007306412604</v>
      </c>
      <c r="AU13" s="4936">
        <v>0.69865451101229203</v>
      </c>
      <c r="AV13" s="4936">
        <v>0.50554558030029595</v>
      </c>
      <c r="AW13" s="4936">
        <v>0.63073773146220502</v>
      </c>
      <c r="AX13" s="4954"/>
      <c r="AY13" s="4956"/>
      <c r="AZ13" s="4958"/>
      <c r="BA13" s="4960"/>
      <c r="BB13" s="4936">
        <v>0.55633213957764605</v>
      </c>
      <c r="BC13" s="4962"/>
      <c r="BD13" s="4936">
        <v>0.53470509433529201</v>
      </c>
      <c r="BE13" s="4936">
        <v>0.51268481751856898</v>
      </c>
      <c r="BF13" s="4936">
        <v>0.498500147413176</v>
      </c>
      <c r="BG13" s="4936">
        <v>0.59382037330868997</v>
      </c>
      <c r="BH13" s="4936">
        <v>0.67087841429330797</v>
      </c>
      <c r="BI13" s="4964"/>
      <c r="BJ13" s="4936">
        <v>0.73546763624412004</v>
      </c>
      <c r="BK13" s="4936">
        <v>0.50532247736615099</v>
      </c>
      <c r="BL13" s="4936">
        <v>0.60887121681566103</v>
      </c>
      <c r="BM13" s="4936">
        <v>0.67688158044077695</v>
      </c>
      <c r="BN13" s="4936">
        <v>0.32077192763711598</v>
      </c>
      <c r="BO13" s="4936">
        <v>0.384407951617111</v>
      </c>
      <c r="BP13" s="4936">
        <v>0.42787254416543702</v>
      </c>
      <c r="BQ13" s="4936">
        <v>0.319140448078297</v>
      </c>
      <c r="BR13" s="4936">
        <v>0.43575643864153701</v>
      </c>
      <c r="BS13" s="4936">
        <v>0.351217209018165</v>
      </c>
      <c r="BT13" s="4936">
        <v>0.381050367597638</v>
      </c>
      <c r="BU13" s="4936">
        <v>0.70071641100305704</v>
      </c>
      <c r="BV13" s="4936">
        <v>0.41340364437162003</v>
      </c>
      <c r="BW13" s="4936">
        <v>0.68819815266880802</v>
      </c>
      <c r="BX13" s="4936">
        <v>0.86421453770008405</v>
      </c>
      <c r="BY13" s="4936">
        <v>0.88775359153784195</v>
      </c>
      <c r="BZ13" s="4966"/>
      <c r="CA13" s="4936">
        <v>0.48872779097034103</v>
      </c>
      <c r="CB13" s="4936">
        <v>0.46200515286414201</v>
      </c>
      <c r="CC13" s="4936">
        <v>0.45668884693079997</v>
      </c>
      <c r="CD13" s="4936">
        <v>0.43137694556438799</v>
      </c>
      <c r="CE13" s="4936">
        <v>0.58286925199599005</v>
      </c>
      <c r="CF13" s="4936">
        <v>0.56847923819817503</v>
      </c>
      <c r="CG13" s="4936">
        <v>0.59355096451946898</v>
      </c>
      <c r="CH13" s="4936">
        <v>0.51219342584836403</v>
      </c>
      <c r="CI13" s="4936">
        <v>0.57027566134074303</v>
      </c>
      <c r="CJ13" s="4936">
        <v>0.52542702847021305</v>
      </c>
      <c r="CK13" s="4968"/>
      <c r="CL13" s="4936">
        <v>0.85198345424687605</v>
      </c>
      <c r="CM13" s="4936">
        <v>0.65400873967384099</v>
      </c>
      <c r="CN13" s="4936">
        <v>0.63195916832568699</v>
      </c>
      <c r="CO13" s="4936">
        <v>0.57410438968327604</v>
      </c>
      <c r="CP13" s="4936">
        <v>0.65164848827794997</v>
      </c>
      <c r="CQ13" s="4936">
        <v>0.44686172580234002</v>
      </c>
      <c r="CR13" s="4936">
        <v>0.43640227619762101</v>
      </c>
      <c r="CS13" s="4936">
        <v>0.54779082352315001</v>
      </c>
      <c r="CT13" s="4936">
        <v>0.47195331453897299</v>
      </c>
      <c r="CU13" s="4936">
        <v>0.43468639309235801</v>
      </c>
      <c r="CV13" s="4936">
        <v>0.474478162774366</v>
      </c>
      <c r="CW13" s="4936">
        <v>0.46891285238902503</v>
      </c>
      <c r="CX13" s="4970"/>
      <c r="CY13" s="4972"/>
      <c r="CZ13" s="4974"/>
      <c r="DA13" s="4976"/>
      <c r="DB13" s="4936">
        <v>0.487159681167599</v>
      </c>
      <c r="DC13" s="4936">
        <v>0.67656795540116399</v>
      </c>
      <c r="DD13" s="4936">
        <v>0.577100529263182</v>
      </c>
      <c r="DE13" s="4978"/>
      <c r="DF13" s="4980"/>
      <c r="DG13" s="4936">
        <v>0.531391194614659</v>
      </c>
      <c r="DH13" s="4936">
        <v>0.63153237829778996</v>
      </c>
      <c r="DI13" s="4982"/>
      <c r="DJ13" s="4936">
        <v>0.67941211576758498</v>
      </c>
      <c r="DK13" s="4936">
        <v>0.53708418329930796</v>
      </c>
      <c r="DL13" s="4936">
        <v>0.79611652473187</v>
      </c>
      <c r="DM13" s="4936">
        <v>0.54288040263277104</v>
      </c>
      <c r="DN13" s="4936">
        <v>0.51045775532271298</v>
      </c>
      <c r="DO13" s="4936">
        <v>0.46300444574775801</v>
      </c>
      <c r="DP13" s="4936">
        <v>0.56991084962208405</v>
      </c>
      <c r="DQ13" s="4984"/>
      <c r="DR13" s="4986"/>
      <c r="DS13" s="4936">
        <v>0.53822444850170204</v>
      </c>
      <c r="DT13" s="4988"/>
      <c r="DU13" s="4990"/>
      <c r="DV13" s="4992"/>
      <c r="DW13" s="4933">
        <v>0.55018201619922702</v>
      </c>
    </row>
    <row r="14" spans="1:127" ht="17" x14ac:dyDescent="0.2">
      <c r="A14" s="5120" t="s">
        <v>138</v>
      </c>
      <c r="B14" s="5118">
        <v>1399</v>
      </c>
      <c r="C14" s="4993">
        <v>589</v>
      </c>
      <c r="D14" s="4994">
        <v>810</v>
      </c>
      <c r="E14" s="4995">
        <v>149</v>
      </c>
      <c r="F14" s="4996">
        <v>352</v>
      </c>
      <c r="G14" s="4997">
        <v>278</v>
      </c>
      <c r="H14" s="4998">
        <v>265</v>
      </c>
      <c r="I14" s="4999">
        <v>355</v>
      </c>
      <c r="J14" s="5000">
        <v>26</v>
      </c>
      <c r="K14" s="5001">
        <v>181</v>
      </c>
      <c r="L14" s="5002">
        <v>322</v>
      </c>
      <c r="M14" s="5003">
        <v>214</v>
      </c>
      <c r="N14" s="5004">
        <v>397</v>
      </c>
      <c r="O14" s="5005">
        <v>259</v>
      </c>
      <c r="P14" s="5006">
        <v>207</v>
      </c>
      <c r="Q14" s="5007">
        <v>536</v>
      </c>
      <c r="R14" s="5008">
        <v>397</v>
      </c>
      <c r="S14" s="5009">
        <v>259</v>
      </c>
      <c r="T14" s="5010">
        <v>743</v>
      </c>
      <c r="U14" s="5011">
        <v>656</v>
      </c>
      <c r="V14" s="5012">
        <v>957</v>
      </c>
      <c r="W14" s="5013">
        <v>255</v>
      </c>
      <c r="X14" s="5014">
        <v>121</v>
      </c>
      <c r="Y14" s="5015">
        <v>26</v>
      </c>
      <c r="Z14" s="5016">
        <v>4</v>
      </c>
      <c r="AA14" s="5017">
        <v>0</v>
      </c>
      <c r="AB14" s="5018">
        <v>26</v>
      </c>
      <c r="AC14" s="5019">
        <v>10</v>
      </c>
      <c r="AD14" s="5020">
        <v>957</v>
      </c>
      <c r="AE14" s="5021">
        <v>255</v>
      </c>
      <c r="AF14" s="5022">
        <v>121</v>
      </c>
      <c r="AG14" s="5023">
        <v>66</v>
      </c>
      <c r="AH14" s="5024">
        <v>1023</v>
      </c>
      <c r="AI14" s="5025">
        <v>255</v>
      </c>
      <c r="AJ14" s="5026">
        <v>121</v>
      </c>
      <c r="AK14" s="5027">
        <v>957</v>
      </c>
      <c r="AL14" s="5028">
        <v>442</v>
      </c>
      <c r="AM14" s="5029">
        <v>135</v>
      </c>
      <c r="AN14" s="5030">
        <v>1264</v>
      </c>
      <c r="AO14" s="5031">
        <v>1041</v>
      </c>
      <c r="AP14" s="5032">
        <v>23</v>
      </c>
      <c r="AQ14" s="5033">
        <v>293</v>
      </c>
      <c r="AR14" s="5034">
        <v>32</v>
      </c>
      <c r="AS14" s="5035">
        <v>10</v>
      </c>
      <c r="AT14" s="5036">
        <v>782</v>
      </c>
      <c r="AU14" s="5037">
        <v>259</v>
      </c>
      <c r="AV14" s="5038">
        <v>237</v>
      </c>
      <c r="AW14" s="5039">
        <v>77</v>
      </c>
      <c r="AX14" s="5040">
        <v>16</v>
      </c>
      <c r="AY14" s="5041">
        <v>13</v>
      </c>
      <c r="AZ14" s="5042">
        <v>10</v>
      </c>
      <c r="BA14" s="5043">
        <v>5</v>
      </c>
      <c r="BB14" s="5044">
        <v>1041</v>
      </c>
      <c r="BC14" s="5045">
        <v>23</v>
      </c>
      <c r="BD14" s="5046">
        <v>335</v>
      </c>
      <c r="BE14" s="5047">
        <v>426</v>
      </c>
      <c r="BF14" s="5048">
        <v>468</v>
      </c>
      <c r="BG14" s="5049">
        <v>387</v>
      </c>
      <c r="BH14" s="5050">
        <v>50</v>
      </c>
      <c r="BI14" s="5051">
        <v>29</v>
      </c>
      <c r="BJ14" s="5052">
        <v>39</v>
      </c>
      <c r="BK14" s="5053">
        <v>894</v>
      </c>
      <c r="BL14" s="5054">
        <v>426</v>
      </c>
      <c r="BM14" s="5055">
        <v>79</v>
      </c>
      <c r="BN14" s="5056">
        <v>137</v>
      </c>
      <c r="BO14" s="5057">
        <v>216</v>
      </c>
      <c r="BP14" s="5058">
        <v>462</v>
      </c>
      <c r="BQ14" s="5059">
        <v>137</v>
      </c>
      <c r="BR14" s="5060">
        <v>545</v>
      </c>
      <c r="BS14" s="5061">
        <v>448</v>
      </c>
      <c r="BT14" s="5062">
        <v>47</v>
      </c>
      <c r="BU14" s="5063">
        <v>540</v>
      </c>
      <c r="BV14" s="5064">
        <v>932</v>
      </c>
      <c r="BW14" s="5065">
        <v>291</v>
      </c>
      <c r="BX14" s="5066">
        <v>113</v>
      </c>
      <c r="BY14" s="5067">
        <v>39</v>
      </c>
      <c r="BZ14" s="5068">
        <v>22</v>
      </c>
      <c r="CA14" s="5069">
        <v>112</v>
      </c>
      <c r="CB14" s="5070">
        <v>154</v>
      </c>
      <c r="CC14" s="5071">
        <v>74</v>
      </c>
      <c r="CD14" s="5072">
        <v>76</v>
      </c>
      <c r="CE14" s="5073">
        <v>983</v>
      </c>
      <c r="CF14" s="5074">
        <v>31</v>
      </c>
      <c r="CG14" s="5075">
        <v>494</v>
      </c>
      <c r="CH14" s="5076">
        <v>557</v>
      </c>
      <c r="CI14" s="5077">
        <v>161</v>
      </c>
      <c r="CJ14" s="5078">
        <v>177</v>
      </c>
      <c r="CK14" s="5079">
        <v>10</v>
      </c>
      <c r="CL14" s="5080">
        <v>61</v>
      </c>
      <c r="CM14" s="5081">
        <v>118</v>
      </c>
      <c r="CN14" s="5082">
        <v>127</v>
      </c>
      <c r="CO14" s="5083">
        <v>119</v>
      </c>
      <c r="CP14" s="5084">
        <v>97</v>
      </c>
      <c r="CQ14" s="5085">
        <v>123</v>
      </c>
      <c r="CR14" s="5086">
        <v>85</v>
      </c>
      <c r="CS14" s="5087">
        <v>107</v>
      </c>
      <c r="CT14" s="5088">
        <v>133</v>
      </c>
      <c r="CU14" s="5089">
        <v>111</v>
      </c>
      <c r="CV14" s="5090">
        <v>74</v>
      </c>
      <c r="CW14" s="5091">
        <v>57</v>
      </c>
      <c r="CX14" s="5092">
        <v>22</v>
      </c>
      <c r="CY14" s="5093">
        <v>12</v>
      </c>
      <c r="CZ14" s="5094">
        <v>5</v>
      </c>
      <c r="DA14" s="5095">
        <v>4</v>
      </c>
      <c r="DB14" s="5096">
        <v>144</v>
      </c>
      <c r="DC14" s="5097">
        <v>111</v>
      </c>
      <c r="DD14" s="5098">
        <v>62</v>
      </c>
      <c r="DE14" s="5099">
        <v>4</v>
      </c>
      <c r="DF14" s="5100">
        <v>22</v>
      </c>
      <c r="DG14" s="5101">
        <v>1135</v>
      </c>
      <c r="DH14" s="5102">
        <v>46</v>
      </c>
      <c r="DI14" s="5103">
        <v>18</v>
      </c>
      <c r="DJ14" s="5104">
        <v>105</v>
      </c>
      <c r="DK14" s="5105">
        <v>1291</v>
      </c>
      <c r="DL14" s="5106">
        <v>73</v>
      </c>
      <c r="DM14" s="5107">
        <v>118</v>
      </c>
      <c r="DN14" s="5108">
        <v>360</v>
      </c>
      <c r="DO14" s="5109">
        <v>234</v>
      </c>
      <c r="DP14" s="5110">
        <v>529</v>
      </c>
      <c r="DQ14" s="5111">
        <v>1</v>
      </c>
      <c r="DR14" s="5112">
        <v>1</v>
      </c>
      <c r="DS14" s="5113">
        <v>1124</v>
      </c>
      <c r="DT14" s="5114">
        <v>12</v>
      </c>
      <c r="DU14" s="5115">
        <v>4</v>
      </c>
      <c r="DV14" s="5116">
        <v>13</v>
      </c>
      <c r="DW14" s="511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60.6640625" customWidth="1"/>
    <col min="16" max="23" width="11.6640625" customWidth="1"/>
  </cols>
  <sheetData>
    <row r="1" spans="1:127" ht="44" x14ac:dyDescent="0.2">
      <c r="A1" s="1" t="s">
        <v>0</v>
      </c>
    </row>
    <row r="2" spans="1:127" ht="40" x14ac:dyDescent="0.2">
      <c r="A2" s="2" t="s">
        <v>1</v>
      </c>
    </row>
    <row r="4" spans="1:127" ht="28" customHeight="1"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131</v>
      </c>
    </row>
    <row r="8" spans="1:127" ht="17" x14ac:dyDescent="0.2">
      <c r="A8" s="259" t="s">
        <v>132</v>
      </c>
    </row>
    <row r="9" spans="1:127" ht="68" x14ac:dyDescent="0.2">
      <c r="A9" s="270" t="s">
        <v>133</v>
      </c>
    </row>
    <row r="10" spans="1:127" ht="17" x14ac:dyDescent="0.2">
      <c r="A10" s="215" t="s">
        <v>134</v>
      </c>
      <c r="B10" s="13">
        <v>0.85078104355648398</v>
      </c>
      <c r="C10" s="281">
        <v>0.89375850052430506</v>
      </c>
      <c r="D10" s="4">
        <v>0.814634221964602</v>
      </c>
      <c r="E10" s="15">
        <v>0.72316631188823099</v>
      </c>
      <c r="F10" s="26">
        <v>0.83541869933263302</v>
      </c>
      <c r="G10" s="37">
        <v>0.90935606728959295</v>
      </c>
      <c r="H10" s="48">
        <v>0.89737697787584703</v>
      </c>
      <c r="I10" s="59">
        <v>0.89975849583990897</v>
      </c>
      <c r="J10" s="17"/>
      <c r="K10" s="70">
        <v>0.78098083081219605</v>
      </c>
      <c r="L10" s="81">
        <v>0.83496717081248295</v>
      </c>
      <c r="M10" s="92">
        <v>0.86093839070379297</v>
      </c>
      <c r="N10" s="103">
        <v>0.88900868549999101</v>
      </c>
      <c r="O10" s="114">
        <v>0.89789819219533995</v>
      </c>
      <c r="P10" s="125">
        <v>0.79290683126763895</v>
      </c>
      <c r="Q10" s="136">
        <v>0.84473068470653401</v>
      </c>
      <c r="R10" s="147">
        <v>0.88900868549999101</v>
      </c>
      <c r="S10" s="158">
        <v>0.89789819219533995</v>
      </c>
      <c r="T10" s="169">
        <v>0.822857718570149</v>
      </c>
      <c r="U10" s="180">
        <v>0.89252956470119404</v>
      </c>
      <c r="V10" s="191">
        <v>0.88041325507394597</v>
      </c>
      <c r="W10" s="202">
        <v>0.82213820944962601</v>
      </c>
      <c r="X10" s="213">
        <v>0.74216199976910402</v>
      </c>
      <c r="Y10" s="19"/>
      <c r="Z10" s="21"/>
      <c r="AA10" s="23"/>
      <c r="AB10" s="25"/>
      <c r="AC10" s="28"/>
      <c r="AD10" s="218">
        <v>0.88041325507394597</v>
      </c>
      <c r="AE10" s="219">
        <v>0.82213820944962601</v>
      </c>
      <c r="AF10" s="220">
        <v>0.74216199976910402</v>
      </c>
      <c r="AG10" s="221">
        <v>0.84995864661111498</v>
      </c>
      <c r="AH10" s="222">
        <v>0.87815471962894398</v>
      </c>
      <c r="AI10" s="223">
        <v>0.82213820944962601</v>
      </c>
      <c r="AJ10" s="224">
        <v>0.74216199976910402</v>
      </c>
      <c r="AK10" s="225">
        <v>0.88041325507394597</v>
      </c>
      <c r="AL10" s="226">
        <v>0.80300217311831901</v>
      </c>
      <c r="AM10" s="227">
        <v>0.759804900548257</v>
      </c>
      <c r="AN10" s="228">
        <v>0.86319375574114698</v>
      </c>
      <c r="AO10" s="229">
        <v>0.84812903532375805</v>
      </c>
      <c r="AP10" s="30"/>
      <c r="AQ10" s="230">
        <v>0.87542446156683795</v>
      </c>
      <c r="AR10" s="231">
        <v>0.896159084080276</v>
      </c>
      <c r="AS10" s="32"/>
      <c r="AT10" s="232">
        <v>0.86411565497321496</v>
      </c>
      <c r="AU10" s="233">
        <v>0.80497934464504906</v>
      </c>
      <c r="AV10" s="234">
        <v>0.88063756873739096</v>
      </c>
      <c r="AW10" s="235">
        <v>0.86476883850219899</v>
      </c>
      <c r="AX10" s="34"/>
      <c r="AY10" s="36"/>
      <c r="AZ10" s="39"/>
      <c r="BA10" s="41"/>
      <c r="BB10" s="236">
        <v>0.84812903532375805</v>
      </c>
      <c r="BC10" s="43"/>
      <c r="BD10" s="237">
        <v>0.87193026120543304</v>
      </c>
      <c r="BE10" s="239">
        <v>0.89512780437558304</v>
      </c>
      <c r="BF10" s="240">
        <v>0.894602862390107</v>
      </c>
      <c r="BG10" s="241">
        <v>0.79659059774572105</v>
      </c>
      <c r="BH10" s="242">
        <v>0.78215394111897996</v>
      </c>
      <c r="BI10" s="243">
        <v>0.77794389209791504</v>
      </c>
      <c r="BJ10" s="244">
        <v>0.66978903473634499</v>
      </c>
      <c r="BK10" s="245">
        <v>0.89485521523413303</v>
      </c>
      <c r="BL10" s="246">
        <v>0.78312924849632304</v>
      </c>
      <c r="BM10" s="247">
        <v>0.78060792153331204</v>
      </c>
      <c r="BN10" s="248">
        <v>0.94468770661106205</v>
      </c>
      <c r="BO10" s="249">
        <v>0.92277257764028997</v>
      </c>
      <c r="BP10" s="250">
        <v>0.93157604959076701</v>
      </c>
      <c r="BQ10" s="251">
        <v>0.91319885192904104</v>
      </c>
      <c r="BR10" s="252">
        <v>0.92410686767116201</v>
      </c>
      <c r="BS10" s="253">
        <v>0.95454200763678698</v>
      </c>
      <c r="BT10" s="254">
        <v>0.88368455883113295</v>
      </c>
      <c r="BU10" s="255">
        <v>0.78651135739793598</v>
      </c>
      <c r="BV10" s="256">
        <v>0.94441139463873802</v>
      </c>
      <c r="BW10" s="257">
        <v>0.772776411417191</v>
      </c>
      <c r="BX10" s="258">
        <v>0.68732360994102804</v>
      </c>
      <c r="BY10" s="260">
        <v>0.443630994044105</v>
      </c>
      <c r="BZ10" s="45"/>
      <c r="CA10" s="261">
        <v>0.87364125890498001</v>
      </c>
      <c r="CB10" s="262">
        <v>0.89650670787182096</v>
      </c>
      <c r="CC10" s="263">
        <v>0.82664118727857805</v>
      </c>
      <c r="CD10" s="264">
        <v>0.89442726335577005</v>
      </c>
      <c r="CE10" s="265">
        <v>0.85103110821507899</v>
      </c>
      <c r="CF10" s="266">
        <v>0.73708938779123101</v>
      </c>
      <c r="CG10" s="267">
        <v>0.84078619719657399</v>
      </c>
      <c r="CH10" s="268">
        <v>0.86893971751381405</v>
      </c>
      <c r="CI10" s="269">
        <v>0.83084478947942597</v>
      </c>
      <c r="CJ10" s="271">
        <v>0.83717477880660296</v>
      </c>
      <c r="CK10" s="47"/>
      <c r="CL10" s="272">
        <v>0.71234512679124695</v>
      </c>
      <c r="CM10" s="273">
        <v>0.86969346629589295</v>
      </c>
      <c r="CN10" s="274">
        <v>0.81583044350243195</v>
      </c>
      <c r="CO10" s="275">
        <v>0.78810666758544901</v>
      </c>
      <c r="CP10" s="276">
        <v>0.83282115343760998</v>
      </c>
      <c r="CQ10" s="277">
        <v>0.87809106504707901</v>
      </c>
      <c r="CR10" s="278">
        <v>0.87848780970254603</v>
      </c>
      <c r="CS10" s="279">
        <v>0.90273169628203598</v>
      </c>
      <c r="CT10" s="280">
        <v>0.88264898879543896</v>
      </c>
      <c r="CU10" s="282">
        <v>0.91656332673980601</v>
      </c>
      <c r="CV10" s="283">
        <v>0.92325817681952005</v>
      </c>
      <c r="CW10" s="284">
        <v>0.90214337288880497</v>
      </c>
      <c r="CX10" s="50"/>
      <c r="CY10" s="52"/>
      <c r="CZ10" s="54"/>
      <c r="DA10" s="56"/>
      <c r="DB10" s="285">
        <v>0.79994938538929306</v>
      </c>
      <c r="DC10" s="286">
        <v>0.68948987654103</v>
      </c>
      <c r="DD10" s="287">
        <v>0.87150381448633796</v>
      </c>
      <c r="DE10" s="58"/>
      <c r="DF10" s="61"/>
      <c r="DG10" s="288">
        <v>0.86782546937655203</v>
      </c>
      <c r="DH10" s="289">
        <v>0.78779981268070198</v>
      </c>
      <c r="DI10" s="63"/>
      <c r="DJ10" s="290">
        <v>0.69574886450016005</v>
      </c>
      <c r="DK10" s="291">
        <v>0.86606376392293005</v>
      </c>
      <c r="DL10" s="5">
        <v>0.57974503944794398</v>
      </c>
      <c r="DM10" s="6">
        <v>0.85469390197607498</v>
      </c>
      <c r="DN10" s="7">
        <v>0.86871231155975404</v>
      </c>
      <c r="DO10" s="8">
        <v>0.93348348592964303</v>
      </c>
      <c r="DP10" s="9">
        <v>0.851204817798485</v>
      </c>
      <c r="DQ10" s="65"/>
      <c r="DR10" s="67"/>
      <c r="DS10" s="10">
        <v>0.86385684553279496</v>
      </c>
      <c r="DT10" s="69"/>
      <c r="DU10" s="72"/>
      <c r="DV10" s="74"/>
      <c r="DW10" s="11">
        <v>0.84369475018687601</v>
      </c>
    </row>
    <row r="11" spans="1:127" ht="17" x14ac:dyDescent="0.2">
      <c r="A11" s="215" t="s">
        <v>135</v>
      </c>
      <c r="B11" s="14">
        <v>9.9417648877675194E-2</v>
      </c>
      <c r="C11" s="16">
        <v>7.0080325707834901E-2</v>
      </c>
      <c r="D11" s="16">
        <v>0.124092235542903</v>
      </c>
      <c r="E11" s="16">
        <v>0.15644276646740499</v>
      </c>
      <c r="F11" s="16">
        <v>0.110243747720845</v>
      </c>
      <c r="G11" s="16">
        <v>7.9191171881561301E-2</v>
      </c>
      <c r="H11" s="16">
        <v>7.7721494082859804E-2</v>
      </c>
      <c r="I11" s="16">
        <v>6.7856421082171797E-2</v>
      </c>
      <c r="J11" s="18"/>
      <c r="K11" s="16">
        <v>0.130926328106927</v>
      </c>
      <c r="L11" s="16">
        <v>0.105365099857853</v>
      </c>
      <c r="M11" s="16">
        <v>7.97999342249507E-2</v>
      </c>
      <c r="N11" s="16">
        <v>9.1359608002688802E-2</v>
      </c>
      <c r="O11" s="16">
        <v>8.2070033886784494E-2</v>
      </c>
      <c r="P11" s="16">
        <v>0.12303426045530499</v>
      </c>
      <c r="Q11" s="16">
        <v>9.5754236336417706E-2</v>
      </c>
      <c r="R11" s="16">
        <v>9.1359608002688802E-2</v>
      </c>
      <c r="S11" s="16">
        <v>8.2070033886784494E-2</v>
      </c>
      <c r="T11" s="16">
        <v>0.10726814362345</v>
      </c>
      <c r="U11" s="16">
        <v>8.7680273545374707E-2</v>
      </c>
      <c r="V11" s="16">
        <v>9.2338978488842802E-2</v>
      </c>
      <c r="W11" s="16">
        <v>0.100744039485509</v>
      </c>
      <c r="X11" s="16">
        <v>0.14816109717572201</v>
      </c>
      <c r="Y11" s="20"/>
      <c r="Z11" s="22"/>
      <c r="AA11" s="24"/>
      <c r="AB11" s="27"/>
      <c r="AC11" s="29"/>
      <c r="AD11" s="16">
        <v>9.2338978488842802E-2</v>
      </c>
      <c r="AE11" s="16">
        <v>0.100744039485509</v>
      </c>
      <c r="AF11" s="16">
        <v>0.14816109717572201</v>
      </c>
      <c r="AG11" s="16">
        <v>7.4506826556814398E-2</v>
      </c>
      <c r="AH11" s="16">
        <v>9.1016533406408404E-2</v>
      </c>
      <c r="AI11" s="16">
        <v>0.100744039485509</v>
      </c>
      <c r="AJ11" s="16">
        <v>0.14816109717572201</v>
      </c>
      <c r="AK11" s="16">
        <v>9.2338978488842802E-2</v>
      </c>
      <c r="AL11" s="16">
        <v>0.110831271353446</v>
      </c>
      <c r="AM11" s="16">
        <v>0.140813492912607</v>
      </c>
      <c r="AN11" s="16">
        <v>9.3769633028066096E-2</v>
      </c>
      <c r="AO11" s="16">
        <v>9.5818271295675897E-2</v>
      </c>
      <c r="AP11" s="31"/>
      <c r="AQ11" s="16">
        <v>9.1489658863503798E-2</v>
      </c>
      <c r="AR11" s="16">
        <v>5.45797937307574E-2</v>
      </c>
      <c r="AS11" s="33"/>
      <c r="AT11" s="16">
        <v>8.6770288949327701E-2</v>
      </c>
      <c r="AU11" s="16">
        <v>0.120239796800889</v>
      </c>
      <c r="AV11" s="16">
        <v>9.3443340725661003E-2</v>
      </c>
      <c r="AW11" s="16">
        <v>9.9641926696089705E-2</v>
      </c>
      <c r="AX11" s="35"/>
      <c r="AY11" s="38"/>
      <c r="AZ11" s="40"/>
      <c r="BA11" s="42"/>
      <c r="BB11" s="16">
        <v>9.5818271295675897E-2</v>
      </c>
      <c r="BC11" s="44"/>
      <c r="BD11" s="16">
        <v>9.4762029280464302E-2</v>
      </c>
      <c r="BE11" s="16">
        <v>7.4320492450541106E-2</v>
      </c>
      <c r="BF11" s="16">
        <v>7.5972015445749705E-2</v>
      </c>
      <c r="BG11" s="16">
        <v>0.12867063223400699</v>
      </c>
      <c r="BH11" s="16">
        <v>0.13106942610723399</v>
      </c>
      <c r="BI11" s="16">
        <v>0.115852919885952</v>
      </c>
      <c r="BJ11" s="16">
        <v>0.22731250385160501</v>
      </c>
      <c r="BK11" s="16">
        <v>7.5178086713913503E-2</v>
      </c>
      <c r="BL11" s="16">
        <v>0.13914252747681699</v>
      </c>
      <c r="BM11" s="16">
        <v>0.125481601232552</v>
      </c>
      <c r="BN11" s="16">
        <v>4.8922218266591599E-2</v>
      </c>
      <c r="BO11" s="16">
        <v>6.7509689123876407E-2</v>
      </c>
      <c r="BP11" s="16">
        <v>6.2171985183995401E-2</v>
      </c>
      <c r="BQ11" s="16">
        <v>5.3201601496574401E-2</v>
      </c>
      <c r="BR11" s="16">
        <v>4.8981608657650097E-2</v>
      </c>
      <c r="BS11" s="16">
        <v>4.0712426386094999E-2</v>
      </c>
      <c r="BT11" s="16">
        <v>4.97316692345076E-2</v>
      </c>
      <c r="BU11" s="16">
        <v>0.139377306674204</v>
      </c>
      <c r="BV11" s="16">
        <v>5.0310329500723699E-2</v>
      </c>
      <c r="BW11" s="16">
        <v>0.14733446630218899</v>
      </c>
      <c r="BX11" s="16">
        <v>0.190538121314238</v>
      </c>
      <c r="BY11" s="16">
        <v>0.30625981150936898</v>
      </c>
      <c r="BZ11" s="46"/>
      <c r="CA11" s="16">
        <v>0.11448078902676</v>
      </c>
      <c r="CB11" s="16">
        <v>5.5930220803789302E-2</v>
      </c>
      <c r="CC11" s="16">
        <v>0.112802123620712</v>
      </c>
      <c r="CD11" s="16">
        <v>5.7870889406906899E-2</v>
      </c>
      <c r="CE11" s="16">
        <v>0.101404877401294</v>
      </c>
      <c r="CF11" s="16">
        <v>0.139241272961905</v>
      </c>
      <c r="CG11" s="16">
        <v>0.12430200517781401</v>
      </c>
      <c r="CH11" s="16">
        <v>7.5797454191082206E-2</v>
      </c>
      <c r="CI11" s="16">
        <v>9.3866545269903498E-2</v>
      </c>
      <c r="CJ11" s="16">
        <v>0.10598696390796999</v>
      </c>
      <c r="CK11" s="49"/>
      <c r="CL11" s="16">
        <v>0.15429850050909</v>
      </c>
      <c r="CM11" s="16">
        <v>0.130306533704107</v>
      </c>
      <c r="CN11" s="16">
        <v>0.133459296032892</v>
      </c>
      <c r="CO11" s="16">
        <v>6.90958961157246E-2</v>
      </c>
      <c r="CP11" s="16">
        <v>6.8567165727969295E-2</v>
      </c>
      <c r="CQ11" s="16">
        <v>0.10854431610469401</v>
      </c>
      <c r="CR11" s="16">
        <v>0.111851135324725</v>
      </c>
      <c r="CS11" s="16">
        <v>8.2843563425387901E-2</v>
      </c>
      <c r="CT11" s="16">
        <v>0.11067666072917801</v>
      </c>
      <c r="CU11" s="16">
        <v>5.2189028382836997E-2</v>
      </c>
      <c r="CV11" s="16">
        <v>7.6741823180480201E-2</v>
      </c>
      <c r="CW11" s="16">
        <v>7.7945469956677296E-2</v>
      </c>
      <c r="CX11" s="51"/>
      <c r="CY11" s="53"/>
      <c r="CZ11" s="55"/>
      <c r="DA11" s="57"/>
      <c r="DB11" s="16">
        <v>0.115847989655061</v>
      </c>
      <c r="DC11" s="16">
        <v>0.173527460093959</v>
      </c>
      <c r="DD11" s="16">
        <v>9.3294804203364098E-2</v>
      </c>
      <c r="DE11" s="60"/>
      <c r="DF11" s="62"/>
      <c r="DG11" s="16">
        <v>9.0631496474088094E-2</v>
      </c>
      <c r="DH11" s="16">
        <v>0.14810127771808801</v>
      </c>
      <c r="DI11" s="64"/>
      <c r="DJ11" s="16">
        <v>0.17804888774413999</v>
      </c>
      <c r="DK11" s="16">
        <v>9.1704321881823897E-2</v>
      </c>
      <c r="DL11" s="16">
        <v>0.222394884819375</v>
      </c>
      <c r="DM11" s="16">
        <v>0.112104727406917</v>
      </c>
      <c r="DN11" s="16">
        <v>8.5131498817209703E-2</v>
      </c>
      <c r="DO11" s="16">
        <v>4.2926989091988603E-2</v>
      </c>
      <c r="DP11" s="16">
        <v>0.108108378564074</v>
      </c>
      <c r="DQ11" s="66"/>
      <c r="DR11" s="68"/>
      <c r="DS11" s="16">
        <v>8.4606306491204195E-2</v>
      </c>
      <c r="DT11" s="71"/>
      <c r="DU11" s="73"/>
      <c r="DV11" s="75"/>
      <c r="DW11" s="12">
        <v>0.14510700151358599</v>
      </c>
    </row>
    <row r="12" spans="1:127" ht="17" x14ac:dyDescent="0.2">
      <c r="A12" s="215" t="s">
        <v>136</v>
      </c>
      <c r="B12" s="14">
        <v>3.3329320498064502E-2</v>
      </c>
      <c r="C12" s="16">
        <v>2.5882988423119601E-2</v>
      </c>
      <c r="D12" s="16">
        <v>3.95921674884872E-2</v>
      </c>
      <c r="E12" s="16">
        <v>7.7726269940459794E-2</v>
      </c>
      <c r="F12" s="16">
        <v>4.5518386409696E-2</v>
      </c>
      <c r="G12" s="16">
        <v>8.2624919771345402E-3</v>
      </c>
      <c r="H12" s="16">
        <v>1.24501023208459E-2</v>
      </c>
      <c r="I12" s="16">
        <v>1.5630230219538799E-2</v>
      </c>
      <c r="J12" s="18"/>
      <c r="K12" s="16">
        <v>4.8819812966965803E-2</v>
      </c>
      <c r="L12" s="16">
        <v>3.4527687296416899E-2</v>
      </c>
      <c r="M12" s="16">
        <v>5.9261675071256299E-2</v>
      </c>
      <c r="N12" s="16">
        <v>1.26031145153397E-2</v>
      </c>
      <c r="O12" s="16">
        <v>1.63090827191784E-2</v>
      </c>
      <c r="P12" s="16">
        <v>4.9474815227395698E-2</v>
      </c>
      <c r="Q12" s="16">
        <v>4.3826081222677699E-2</v>
      </c>
      <c r="R12" s="16">
        <v>1.26031145153397E-2</v>
      </c>
      <c r="S12" s="16">
        <v>1.63090827191784E-2</v>
      </c>
      <c r="T12" s="16">
        <v>4.6210206666848497E-2</v>
      </c>
      <c r="U12" s="16">
        <v>1.4070942463097799E-2</v>
      </c>
      <c r="V12" s="16">
        <v>2.1097245451768502E-2</v>
      </c>
      <c r="W12" s="16">
        <v>3.5234626340535799E-2</v>
      </c>
      <c r="X12" s="16">
        <v>7.9614508663846895E-2</v>
      </c>
      <c r="Y12" s="20"/>
      <c r="Z12" s="22"/>
      <c r="AA12" s="24"/>
      <c r="AB12" s="27"/>
      <c r="AC12" s="29"/>
      <c r="AD12" s="16">
        <v>2.1097245451768502E-2</v>
      </c>
      <c r="AE12" s="16">
        <v>3.5234626340535799E-2</v>
      </c>
      <c r="AF12" s="16">
        <v>7.9614508663846895E-2</v>
      </c>
      <c r="AG12" s="16">
        <v>7.5534526832070598E-2</v>
      </c>
      <c r="AH12" s="16">
        <v>2.51343529941945E-2</v>
      </c>
      <c r="AI12" s="16">
        <v>3.5234626340535799E-2</v>
      </c>
      <c r="AJ12" s="16">
        <v>7.9614508663846895E-2</v>
      </c>
      <c r="AK12" s="16">
        <v>2.1097245451768502E-2</v>
      </c>
      <c r="AL12" s="16">
        <v>5.3052273963164198E-2</v>
      </c>
      <c r="AM12" s="16">
        <v>7.2141148723508505E-2</v>
      </c>
      <c r="AN12" s="16">
        <v>2.80338656986737E-2</v>
      </c>
      <c r="AO12" s="16">
        <v>4.0853291391066401E-2</v>
      </c>
      <c r="AP12" s="31"/>
      <c r="AQ12" s="16">
        <v>8.1180329220476195E-3</v>
      </c>
      <c r="AR12" s="16">
        <v>4.9261122188966999E-2</v>
      </c>
      <c r="AS12" s="33"/>
      <c r="AT12" s="16">
        <v>3.4347134863127397E-2</v>
      </c>
      <c r="AU12" s="16">
        <v>5.8414142142736603E-2</v>
      </c>
      <c r="AV12" s="16">
        <v>1.2951045699654599E-2</v>
      </c>
      <c r="AW12" s="16">
        <v>9.6199981759277995E-3</v>
      </c>
      <c r="AX12" s="35"/>
      <c r="AY12" s="38"/>
      <c r="AZ12" s="40"/>
      <c r="BA12" s="42"/>
      <c r="BB12" s="16">
        <v>4.0853291391066401E-2</v>
      </c>
      <c r="BC12" s="44"/>
      <c r="BD12" s="16">
        <v>1.11737704504856E-2</v>
      </c>
      <c r="BE12" s="16">
        <v>3.0551703173876101E-2</v>
      </c>
      <c r="BF12" s="16">
        <v>1.9836731108478899E-2</v>
      </c>
      <c r="BG12" s="16">
        <v>4.3604650453561503E-2</v>
      </c>
      <c r="BH12" s="16">
        <v>0</v>
      </c>
      <c r="BI12" s="16">
        <v>0.106203188016132</v>
      </c>
      <c r="BJ12" s="16">
        <v>8.1832747889320295E-2</v>
      </c>
      <c r="BK12" s="16">
        <v>2.49876882602845E-2</v>
      </c>
      <c r="BL12" s="16">
        <v>4.7662974014484098E-2</v>
      </c>
      <c r="BM12" s="16">
        <v>3.9000070524539798E-2</v>
      </c>
      <c r="BN12" s="16">
        <v>6.3900751223465602E-3</v>
      </c>
      <c r="BO12" s="16">
        <v>0</v>
      </c>
      <c r="BP12" s="16">
        <v>6.2519652252371501E-3</v>
      </c>
      <c r="BQ12" s="16">
        <v>3.35995465743847E-2</v>
      </c>
      <c r="BR12" s="16">
        <v>1.9819374131682398E-2</v>
      </c>
      <c r="BS12" s="16">
        <v>1.25021675310671E-3</v>
      </c>
      <c r="BT12" s="16">
        <v>6.6583771934359798E-2</v>
      </c>
      <c r="BU12" s="16">
        <v>4.64939231534377E-2</v>
      </c>
      <c r="BV12" s="16">
        <v>2.9838252148762898E-3</v>
      </c>
      <c r="BW12" s="16">
        <v>6.7175328192714906E-2</v>
      </c>
      <c r="BX12" s="16">
        <v>4.1685973041280501E-2</v>
      </c>
      <c r="BY12" s="16">
        <v>0.18339184449979801</v>
      </c>
      <c r="BZ12" s="46"/>
      <c r="CA12" s="16">
        <v>1.1877952068259401E-2</v>
      </c>
      <c r="CB12" s="16">
        <v>4.75630713243895E-2</v>
      </c>
      <c r="CC12" s="16">
        <v>6.0556689100709597E-2</v>
      </c>
      <c r="CD12" s="16">
        <v>3.32401182886225E-2</v>
      </c>
      <c r="CE12" s="16">
        <v>2.5383925411075699E-2</v>
      </c>
      <c r="CF12" s="16">
        <v>0.12366933924686301</v>
      </c>
      <c r="CG12" s="16">
        <v>2.6011280250961499E-2</v>
      </c>
      <c r="CH12" s="16">
        <v>2.8637825881380901E-2</v>
      </c>
      <c r="CI12" s="16">
        <v>6.4484173750015195E-2</v>
      </c>
      <c r="CJ12" s="16">
        <v>4.56160298161555E-2</v>
      </c>
      <c r="CK12" s="49"/>
      <c r="CL12" s="16">
        <v>0.10068713451891299</v>
      </c>
      <c r="CM12" s="16">
        <v>0</v>
      </c>
      <c r="CN12" s="16">
        <v>4.33596488335787E-2</v>
      </c>
      <c r="CO12" s="16">
        <v>4.15638966639977E-2</v>
      </c>
      <c r="CP12" s="16">
        <v>6.3468536425144204E-2</v>
      </c>
      <c r="CQ12" s="16">
        <v>1.3364618848226401E-2</v>
      </c>
      <c r="CR12" s="16">
        <v>9.6610549727295294E-3</v>
      </c>
      <c r="CS12" s="16">
        <v>1.4424740292575599E-2</v>
      </c>
      <c r="CT12" s="16">
        <v>6.67435047538242E-3</v>
      </c>
      <c r="CU12" s="16">
        <v>3.12476448773574E-2</v>
      </c>
      <c r="CV12" s="16">
        <v>0</v>
      </c>
      <c r="CW12" s="16">
        <v>1.9911157154517502E-2</v>
      </c>
      <c r="CX12" s="51"/>
      <c r="CY12" s="53"/>
      <c r="CZ12" s="55"/>
      <c r="DA12" s="57"/>
      <c r="DB12" s="16">
        <v>7.1220571997962195E-2</v>
      </c>
      <c r="DC12" s="16">
        <v>7.8585731962645997E-2</v>
      </c>
      <c r="DD12" s="16">
        <v>1.00357624105299E-2</v>
      </c>
      <c r="DE12" s="60"/>
      <c r="DF12" s="62"/>
      <c r="DG12" s="16">
        <v>2.97358562638395E-2</v>
      </c>
      <c r="DH12" s="16">
        <v>6.4098909601210396E-2</v>
      </c>
      <c r="DI12" s="64"/>
      <c r="DJ12" s="16">
        <v>6.3867547006238201E-2</v>
      </c>
      <c r="DK12" s="16">
        <v>3.0325227061438802E-2</v>
      </c>
      <c r="DL12" s="16">
        <v>0.13764553051265399</v>
      </c>
      <c r="DM12" s="16">
        <v>2.8341751644547199E-2</v>
      </c>
      <c r="DN12" s="16">
        <v>3.08970532992233E-2</v>
      </c>
      <c r="DO12" s="16">
        <v>1.09510026464508E-2</v>
      </c>
      <c r="DP12" s="16">
        <v>2.4166404064979701E-2</v>
      </c>
      <c r="DQ12" s="66"/>
      <c r="DR12" s="68"/>
      <c r="DS12" s="16">
        <v>3.4733166005176903E-2</v>
      </c>
      <c r="DT12" s="71"/>
      <c r="DU12" s="73"/>
      <c r="DV12" s="75"/>
      <c r="DW12" s="12">
        <v>1.1198248299538501E-2</v>
      </c>
    </row>
    <row r="13" spans="1:127" ht="17" x14ac:dyDescent="0.2">
      <c r="A13" s="215" t="s">
        <v>137</v>
      </c>
      <c r="B13" s="14">
        <v>1.6471987067776101E-2</v>
      </c>
      <c r="C13" s="16">
        <v>1.02781853447407E-2</v>
      </c>
      <c r="D13" s="16">
        <v>2.1681375004007099E-2</v>
      </c>
      <c r="E13" s="16">
        <v>4.2664651703904703E-2</v>
      </c>
      <c r="F13" s="16">
        <v>8.8191665368260105E-3</v>
      </c>
      <c r="G13" s="16">
        <v>3.1902688517112501E-3</v>
      </c>
      <c r="H13" s="16">
        <v>1.24514257204477E-2</v>
      </c>
      <c r="I13" s="16">
        <v>1.6754852858380999E-2</v>
      </c>
      <c r="J13" s="18"/>
      <c r="K13" s="16">
        <v>3.9273028113911597E-2</v>
      </c>
      <c r="L13" s="16">
        <v>2.51400420332469E-2</v>
      </c>
      <c r="M13" s="16">
        <v>0</v>
      </c>
      <c r="N13" s="16">
        <v>7.0285919819803901E-3</v>
      </c>
      <c r="O13" s="16">
        <v>3.72269119869668E-3</v>
      </c>
      <c r="P13" s="16">
        <v>3.45840930496608E-2</v>
      </c>
      <c r="Q13" s="16">
        <v>1.5688997734370099E-2</v>
      </c>
      <c r="R13" s="16">
        <v>7.0285919819803901E-3</v>
      </c>
      <c r="S13" s="16">
        <v>3.72269119869668E-3</v>
      </c>
      <c r="T13" s="16">
        <v>2.3663931139552601E-2</v>
      </c>
      <c r="U13" s="16">
        <v>5.7192192903332204E-3</v>
      </c>
      <c r="V13" s="16">
        <v>6.1505209854430202E-3</v>
      </c>
      <c r="W13" s="16">
        <v>4.1883124724329798E-2</v>
      </c>
      <c r="X13" s="16">
        <v>3.0062394391326699E-2</v>
      </c>
      <c r="Y13" s="20"/>
      <c r="Z13" s="22"/>
      <c r="AA13" s="24"/>
      <c r="AB13" s="27"/>
      <c r="AC13" s="29"/>
      <c r="AD13" s="16">
        <v>6.1505209854430202E-3</v>
      </c>
      <c r="AE13" s="16">
        <v>4.1883124724329798E-2</v>
      </c>
      <c r="AF13" s="16">
        <v>3.0062394391326699E-2</v>
      </c>
      <c r="AG13" s="16">
        <v>0</v>
      </c>
      <c r="AH13" s="16">
        <v>5.6943939704527796E-3</v>
      </c>
      <c r="AI13" s="16">
        <v>4.1883124724329798E-2</v>
      </c>
      <c r="AJ13" s="16">
        <v>3.0062394391326699E-2</v>
      </c>
      <c r="AK13" s="16">
        <v>6.1505209854430202E-3</v>
      </c>
      <c r="AL13" s="16">
        <v>3.3114281565070201E-2</v>
      </c>
      <c r="AM13" s="16">
        <v>2.7240457815627901E-2</v>
      </c>
      <c r="AN13" s="16">
        <v>1.5002745532113801E-2</v>
      </c>
      <c r="AO13" s="16">
        <v>1.5199401989500001E-2</v>
      </c>
      <c r="AP13" s="31"/>
      <c r="AQ13" s="16">
        <v>2.4967846647611001E-2</v>
      </c>
      <c r="AR13" s="16">
        <v>0</v>
      </c>
      <c r="AS13" s="33"/>
      <c r="AT13" s="16">
        <v>1.47669212143305E-2</v>
      </c>
      <c r="AU13" s="16">
        <v>1.6366716411325501E-2</v>
      </c>
      <c r="AV13" s="16">
        <v>1.2968044837293E-2</v>
      </c>
      <c r="AW13" s="16">
        <v>2.5969236625783699E-2</v>
      </c>
      <c r="AX13" s="35"/>
      <c r="AY13" s="38"/>
      <c r="AZ13" s="40"/>
      <c r="BA13" s="42"/>
      <c r="BB13" s="16">
        <v>1.5199401989500001E-2</v>
      </c>
      <c r="BC13" s="44"/>
      <c r="BD13" s="16">
        <v>2.2133939063617401E-2</v>
      </c>
      <c r="BE13" s="16">
        <v>0</v>
      </c>
      <c r="BF13" s="16">
        <v>9.5883910556648303E-3</v>
      </c>
      <c r="BG13" s="16">
        <v>3.1134119566710399E-2</v>
      </c>
      <c r="BH13" s="16">
        <v>8.67766327737865E-2</v>
      </c>
      <c r="BI13" s="16">
        <v>0</v>
      </c>
      <c r="BJ13" s="16">
        <v>2.1065713522729599E-2</v>
      </c>
      <c r="BK13" s="16">
        <v>4.9790097916685497E-3</v>
      </c>
      <c r="BL13" s="16">
        <v>3.0065250012375699E-2</v>
      </c>
      <c r="BM13" s="16">
        <v>5.4910406709596203E-2</v>
      </c>
      <c r="BN13" s="16">
        <v>0</v>
      </c>
      <c r="BO13" s="16">
        <v>9.7177332358340408E-3</v>
      </c>
      <c r="BP13" s="16">
        <v>0</v>
      </c>
      <c r="BQ13" s="16">
        <v>0</v>
      </c>
      <c r="BR13" s="16">
        <v>7.0921495395051904E-3</v>
      </c>
      <c r="BS13" s="16">
        <v>3.4953492240112401E-3</v>
      </c>
      <c r="BT13" s="16">
        <v>0</v>
      </c>
      <c r="BU13" s="16">
        <v>2.7617412774422902E-2</v>
      </c>
      <c r="BV13" s="16">
        <v>2.2944506456624098E-3</v>
      </c>
      <c r="BW13" s="16">
        <v>1.2713794087904601E-2</v>
      </c>
      <c r="BX13" s="16">
        <v>8.0452295703454094E-2</v>
      </c>
      <c r="BY13" s="16">
        <v>6.6717349946727705E-2</v>
      </c>
      <c r="BZ13" s="46"/>
      <c r="CA13" s="16">
        <v>0</v>
      </c>
      <c r="CB13" s="16">
        <v>0</v>
      </c>
      <c r="CC13" s="16">
        <v>0</v>
      </c>
      <c r="CD13" s="16">
        <v>1.44617289487007E-2</v>
      </c>
      <c r="CE13" s="16">
        <v>2.2180088972552001E-2</v>
      </c>
      <c r="CF13" s="16">
        <v>0</v>
      </c>
      <c r="CG13" s="16">
        <v>8.9005173746504792E-3</v>
      </c>
      <c r="CH13" s="16">
        <v>2.6625002413722901E-2</v>
      </c>
      <c r="CI13" s="16">
        <v>1.0804491500655201E-2</v>
      </c>
      <c r="CJ13" s="16">
        <v>1.12222274692715E-2</v>
      </c>
      <c r="CK13" s="49"/>
      <c r="CL13" s="16">
        <v>3.2669238180750397E-2</v>
      </c>
      <c r="CM13" s="16">
        <v>0</v>
      </c>
      <c r="CN13" s="16">
        <v>7.3506116310974997E-3</v>
      </c>
      <c r="CO13" s="16">
        <v>0.10123353963482901</v>
      </c>
      <c r="CP13" s="16">
        <v>3.51431444092766E-2</v>
      </c>
      <c r="CQ13" s="16">
        <v>0</v>
      </c>
      <c r="CR13" s="16">
        <v>0</v>
      </c>
      <c r="CS13" s="16">
        <v>0</v>
      </c>
      <c r="CT13" s="16">
        <v>0</v>
      </c>
      <c r="CU13" s="16">
        <v>0</v>
      </c>
      <c r="CV13" s="16">
        <v>0</v>
      </c>
      <c r="CW13" s="16">
        <v>0</v>
      </c>
      <c r="CX13" s="51"/>
      <c r="CY13" s="53"/>
      <c r="CZ13" s="55"/>
      <c r="DA13" s="57"/>
      <c r="DB13" s="16">
        <v>1.29820529576839E-2</v>
      </c>
      <c r="DC13" s="16">
        <v>5.8396931402365002E-2</v>
      </c>
      <c r="DD13" s="16">
        <v>2.51656188997679E-2</v>
      </c>
      <c r="DE13" s="60"/>
      <c r="DF13" s="62"/>
      <c r="DG13" s="16">
        <v>1.18071778855207E-2</v>
      </c>
      <c r="DH13" s="16">
        <v>0</v>
      </c>
      <c r="DI13" s="64"/>
      <c r="DJ13" s="16">
        <v>6.2334700749461298E-2</v>
      </c>
      <c r="DK13" s="16">
        <v>1.1906687133807501E-2</v>
      </c>
      <c r="DL13" s="16">
        <v>6.0214545220027102E-2</v>
      </c>
      <c r="DM13" s="16">
        <v>4.8596189724611199E-3</v>
      </c>
      <c r="DN13" s="16">
        <v>1.5259136323813399E-2</v>
      </c>
      <c r="DO13" s="16">
        <v>1.26385223319178E-2</v>
      </c>
      <c r="DP13" s="16">
        <v>1.6520399572461202E-2</v>
      </c>
      <c r="DQ13" s="66"/>
      <c r="DR13" s="68"/>
      <c r="DS13" s="16">
        <v>1.6803681970824401E-2</v>
      </c>
      <c r="DT13" s="71"/>
      <c r="DU13" s="73"/>
      <c r="DV13" s="75"/>
      <c r="DW13" s="12">
        <v>0</v>
      </c>
    </row>
    <row r="14" spans="1:127" ht="17" x14ac:dyDescent="0.2">
      <c r="A14" s="216" t="s">
        <v>138</v>
      </c>
      <c r="B14" s="214">
        <v>1401</v>
      </c>
      <c r="C14" s="76">
        <v>588</v>
      </c>
      <c r="D14" s="77">
        <v>813</v>
      </c>
      <c r="E14" s="78">
        <v>149</v>
      </c>
      <c r="F14" s="79">
        <v>353</v>
      </c>
      <c r="G14" s="80">
        <v>278</v>
      </c>
      <c r="H14" s="82">
        <v>265</v>
      </c>
      <c r="I14" s="83">
        <v>356</v>
      </c>
      <c r="J14" s="84">
        <v>27</v>
      </c>
      <c r="K14" s="85">
        <v>181</v>
      </c>
      <c r="L14" s="86">
        <v>323</v>
      </c>
      <c r="M14" s="87">
        <v>215</v>
      </c>
      <c r="N14" s="88">
        <v>396</v>
      </c>
      <c r="O14" s="89">
        <v>259</v>
      </c>
      <c r="P14" s="90">
        <v>208</v>
      </c>
      <c r="Q14" s="91">
        <v>538</v>
      </c>
      <c r="R14" s="93">
        <v>396</v>
      </c>
      <c r="S14" s="94">
        <v>259</v>
      </c>
      <c r="T14" s="95">
        <v>746</v>
      </c>
      <c r="U14" s="96">
        <v>655</v>
      </c>
      <c r="V14" s="97">
        <v>957</v>
      </c>
      <c r="W14" s="98">
        <v>257</v>
      </c>
      <c r="X14" s="99">
        <v>121</v>
      </c>
      <c r="Y14" s="100">
        <v>26</v>
      </c>
      <c r="Z14" s="101">
        <v>4</v>
      </c>
      <c r="AA14" s="102">
        <v>0</v>
      </c>
      <c r="AB14" s="104">
        <v>26</v>
      </c>
      <c r="AC14" s="105">
        <v>10</v>
      </c>
      <c r="AD14" s="106">
        <v>957</v>
      </c>
      <c r="AE14" s="107">
        <v>257</v>
      </c>
      <c r="AF14" s="108">
        <v>121</v>
      </c>
      <c r="AG14" s="109">
        <v>66</v>
      </c>
      <c r="AH14" s="110">
        <v>1023</v>
      </c>
      <c r="AI14" s="111">
        <v>257</v>
      </c>
      <c r="AJ14" s="112">
        <v>121</v>
      </c>
      <c r="AK14" s="113">
        <v>957</v>
      </c>
      <c r="AL14" s="115">
        <v>444</v>
      </c>
      <c r="AM14" s="116">
        <v>135</v>
      </c>
      <c r="AN14" s="117">
        <v>1266</v>
      </c>
      <c r="AO14" s="118">
        <v>1044</v>
      </c>
      <c r="AP14" s="119">
        <v>23</v>
      </c>
      <c r="AQ14" s="120">
        <v>292</v>
      </c>
      <c r="AR14" s="121">
        <v>32</v>
      </c>
      <c r="AS14" s="122">
        <v>10</v>
      </c>
      <c r="AT14" s="123">
        <v>784</v>
      </c>
      <c r="AU14" s="124">
        <v>260</v>
      </c>
      <c r="AV14" s="126">
        <v>236</v>
      </c>
      <c r="AW14" s="127">
        <v>77</v>
      </c>
      <c r="AX14" s="128">
        <v>16</v>
      </c>
      <c r="AY14" s="129">
        <v>13</v>
      </c>
      <c r="AZ14" s="130">
        <v>10</v>
      </c>
      <c r="BA14" s="131">
        <v>5</v>
      </c>
      <c r="BB14" s="132">
        <v>1044</v>
      </c>
      <c r="BC14" s="133">
        <v>23</v>
      </c>
      <c r="BD14" s="134">
        <v>334</v>
      </c>
      <c r="BE14" s="135">
        <v>426</v>
      </c>
      <c r="BF14" s="137">
        <v>469</v>
      </c>
      <c r="BG14" s="138">
        <v>387</v>
      </c>
      <c r="BH14" s="139">
        <v>50</v>
      </c>
      <c r="BI14" s="140">
        <v>30</v>
      </c>
      <c r="BJ14" s="141">
        <v>39</v>
      </c>
      <c r="BK14" s="142">
        <v>895</v>
      </c>
      <c r="BL14" s="143">
        <v>426</v>
      </c>
      <c r="BM14" s="144">
        <v>80</v>
      </c>
      <c r="BN14" s="145">
        <v>137</v>
      </c>
      <c r="BO14" s="146">
        <v>216</v>
      </c>
      <c r="BP14" s="148">
        <v>461</v>
      </c>
      <c r="BQ14" s="149">
        <v>137</v>
      </c>
      <c r="BR14" s="150">
        <v>544</v>
      </c>
      <c r="BS14" s="151">
        <v>447</v>
      </c>
      <c r="BT14" s="152">
        <v>47</v>
      </c>
      <c r="BU14" s="153">
        <v>542</v>
      </c>
      <c r="BV14" s="154">
        <v>932</v>
      </c>
      <c r="BW14" s="155">
        <v>293</v>
      </c>
      <c r="BX14" s="156">
        <v>113</v>
      </c>
      <c r="BY14" s="157">
        <v>39</v>
      </c>
      <c r="BZ14" s="159">
        <v>22</v>
      </c>
      <c r="CA14" s="160">
        <v>112</v>
      </c>
      <c r="CB14" s="161">
        <v>155</v>
      </c>
      <c r="CC14" s="162">
        <v>74</v>
      </c>
      <c r="CD14" s="163">
        <v>76</v>
      </c>
      <c r="CE14" s="164">
        <v>984</v>
      </c>
      <c r="CF14" s="165">
        <v>31</v>
      </c>
      <c r="CG14" s="166">
        <v>495</v>
      </c>
      <c r="CH14" s="167">
        <v>556</v>
      </c>
      <c r="CI14" s="168">
        <v>161</v>
      </c>
      <c r="CJ14" s="170">
        <v>179</v>
      </c>
      <c r="CK14" s="171">
        <v>10</v>
      </c>
      <c r="CL14" s="172">
        <v>62</v>
      </c>
      <c r="CM14" s="173">
        <v>118</v>
      </c>
      <c r="CN14" s="174">
        <v>128</v>
      </c>
      <c r="CO14" s="175">
        <v>120</v>
      </c>
      <c r="CP14" s="176">
        <v>97</v>
      </c>
      <c r="CQ14" s="177">
        <v>123</v>
      </c>
      <c r="CR14" s="178">
        <v>85</v>
      </c>
      <c r="CS14" s="179">
        <v>107</v>
      </c>
      <c r="CT14" s="181">
        <v>132</v>
      </c>
      <c r="CU14" s="182">
        <v>111</v>
      </c>
      <c r="CV14" s="183">
        <v>74</v>
      </c>
      <c r="CW14" s="184">
        <v>57</v>
      </c>
      <c r="CX14" s="185">
        <v>22</v>
      </c>
      <c r="CY14" s="186">
        <v>12</v>
      </c>
      <c r="CZ14" s="187">
        <v>5</v>
      </c>
      <c r="DA14" s="188">
        <v>4</v>
      </c>
      <c r="DB14" s="189">
        <v>144</v>
      </c>
      <c r="DC14" s="190">
        <v>111</v>
      </c>
      <c r="DD14" s="192">
        <v>62</v>
      </c>
      <c r="DE14" s="193">
        <v>4</v>
      </c>
      <c r="DF14" s="194">
        <v>23</v>
      </c>
      <c r="DG14" s="195">
        <v>1135</v>
      </c>
      <c r="DH14" s="196">
        <v>47</v>
      </c>
      <c r="DI14" s="197">
        <v>18</v>
      </c>
      <c r="DJ14" s="198">
        <v>105</v>
      </c>
      <c r="DK14" s="199">
        <v>1293</v>
      </c>
      <c r="DL14" s="200">
        <v>73</v>
      </c>
      <c r="DM14" s="201">
        <v>118</v>
      </c>
      <c r="DN14" s="203">
        <v>360</v>
      </c>
      <c r="DO14" s="204">
        <v>234</v>
      </c>
      <c r="DP14" s="205">
        <v>531</v>
      </c>
      <c r="DQ14" s="206">
        <v>1</v>
      </c>
      <c r="DR14" s="207">
        <v>1</v>
      </c>
      <c r="DS14" s="208">
        <v>1125</v>
      </c>
      <c r="DT14" s="209">
        <v>13</v>
      </c>
      <c r="DU14" s="210">
        <v>4</v>
      </c>
      <c r="DV14" s="211">
        <v>13</v>
      </c>
      <c r="DW14" s="212">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191</v>
      </c>
    </row>
    <row r="8" spans="1:127" ht="17" x14ac:dyDescent="0.2">
      <c r="A8" s="259" t="s">
        <v>192</v>
      </c>
    </row>
    <row r="9" spans="1:127" ht="51" x14ac:dyDescent="0.2">
      <c r="A9" s="270" t="s">
        <v>133</v>
      </c>
    </row>
    <row r="10" spans="1:127" ht="17" x14ac:dyDescent="0.2">
      <c r="A10" s="5403" t="s">
        <v>134</v>
      </c>
      <c r="B10" s="5220">
        <v>7.1464138446832595E-2</v>
      </c>
      <c r="C10" s="5121">
        <v>9.71238177994561E-2</v>
      </c>
      <c r="D10" s="5122">
        <v>4.9855443894140899E-2</v>
      </c>
      <c r="E10" s="5123">
        <v>0.11475605196399299</v>
      </c>
      <c r="F10" s="5124">
        <v>0.11319948989739401</v>
      </c>
      <c r="G10" s="5125">
        <v>3.8809865215860301E-2</v>
      </c>
      <c r="H10" s="5126">
        <v>3.3930847673677503E-2</v>
      </c>
      <c r="I10" s="5127">
        <v>3.78546852581872E-2</v>
      </c>
      <c r="J10" s="5223"/>
      <c r="K10" s="5128">
        <v>4.56925560390984E-2</v>
      </c>
      <c r="L10" s="5129">
        <v>9.4757400806655304E-2</v>
      </c>
      <c r="M10" s="5130">
        <v>6.8557131034421903E-2</v>
      </c>
      <c r="N10" s="5131">
        <v>7.1809605471185603E-2</v>
      </c>
      <c r="O10" s="5132">
        <v>7.4724270468669196E-2</v>
      </c>
      <c r="P10" s="5133">
        <v>5.0676253341482097E-2</v>
      </c>
      <c r="Q10" s="5134">
        <v>8.4943912483731704E-2</v>
      </c>
      <c r="R10" s="5135">
        <v>7.1809605471185603E-2</v>
      </c>
      <c r="S10" s="5136">
        <v>7.4724270468669196E-2</v>
      </c>
      <c r="T10" s="5137">
        <v>7.0462323254244397E-2</v>
      </c>
      <c r="U10" s="5138">
        <v>7.2960304135273796E-2</v>
      </c>
      <c r="V10" s="5139">
        <v>6.7368727290219005E-2</v>
      </c>
      <c r="W10" s="5140">
        <v>6.5036549299704302E-2</v>
      </c>
      <c r="X10" s="5141">
        <v>8.5045811861756304E-2</v>
      </c>
      <c r="Y10" s="5225"/>
      <c r="Z10" s="5227"/>
      <c r="AA10" s="5229"/>
      <c r="AB10" s="5231"/>
      <c r="AC10" s="5233"/>
      <c r="AD10" s="5142">
        <v>6.7368727290219005E-2</v>
      </c>
      <c r="AE10" s="5143">
        <v>6.5036549299704302E-2</v>
      </c>
      <c r="AF10" s="5144">
        <v>8.5045811861756304E-2</v>
      </c>
      <c r="AG10" s="5145">
        <v>0.12179691661049399</v>
      </c>
      <c r="AH10" s="5146">
        <v>7.1405562427838798E-2</v>
      </c>
      <c r="AI10" s="5147">
        <v>6.5036549299704302E-2</v>
      </c>
      <c r="AJ10" s="5148">
        <v>8.5045811861756304E-2</v>
      </c>
      <c r="AK10" s="5149">
        <v>6.7368727290219005E-2</v>
      </c>
      <c r="AL10" s="5150">
        <v>7.8080052601298605E-2</v>
      </c>
      <c r="AM10" s="5151">
        <v>0.109042072628541</v>
      </c>
      <c r="AN10" s="5152">
        <v>6.6332194525148797E-2</v>
      </c>
      <c r="AO10" s="5153">
        <v>6.1891500894213997E-2</v>
      </c>
      <c r="AP10" s="5235"/>
      <c r="AQ10" s="5154">
        <v>0.108912098673336</v>
      </c>
      <c r="AR10" s="5155">
        <v>4.12928703266515E-2</v>
      </c>
      <c r="AS10" s="5237"/>
      <c r="AT10" s="5156">
        <v>6.8751393816687795E-2</v>
      </c>
      <c r="AU10" s="5157">
        <v>4.3419664009961098E-2</v>
      </c>
      <c r="AV10" s="5158">
        <v>9.7845802911349505E-2</v>
      </c>
      <c r="AW10" s="5159">
        <v>0.122383348600025</v>
      </c>
      <c r="AX10" s="5239"/>
      <c r="AY10" s="5241"/>
      <c r="AZ10" s="5243"/>
      <c r="BA10" s="5245"/>
      <c r="BB10" s="5160">
        <v>6.1891500894213997E-2</v>
      </c>
      <c r="BC10" s="5247"/>
      <c r="BD10" s="5161">
        <v>9.9902883898628295E-2</v>
      </c>
      <c r="BE10" s="5162">
        <v>0.104985667998907</v>
      </c>
      <c r="BF10" s="5163">
        <v>3.8231047250706897E-2</v>
      </c>
      <c r="BG10" s="5164">
        <v>6.9116983716191793E-2</v>
      </c>
      <c r="BH10" s="5165">
        <v>4.8821179335059403E-2</v>
      </c>
      <c r="BI10" s="5166">
        <v>0.156000059092051</v>
      </c>
      <c r="BJ10" s="5167">
        <v>7.9008237299973305E-2</v>
      </c>
      <c r="BK10" s="5168">
        <v>7.0350105547044295E-2</v>
      </c>
      <c r="BL10" s="5169">
        <v>7.0167986797311205E-2</v>
      </c>
      <c r="BM10" s="5170">
        <v>8.8179544628471301E-2</v>
      </c>
      <c r="BN10" s="5171">
        <v>0.19508267723640299</v>
      </c>
      <c r="BO10" s="5172">
        <v>0.109419513472909</v>
      </c>
      <c r="BP10" s="5173">
        <v>9.7222773757851003E-2</v>
      </c>
      <c r="BQ10" s="5174">
        <v>0.19044803612560601</v>
      </c>
      <c r="BR10" s="5175">
        <v>9.94917185414642E-2</v>
      </c>
      <c r="BS10" s="5176">
        <v>0.112420203027572</v>
      </c>
      <c r="BT10" s="5177">
        <v>0.102040658056644</v>
      </c>
      <c r="BU10" s="5178">
        <v>4.7805907803692899E-2</v>
      </c>
      <c r="BV10" s="5179">
        <v>9.0699285235071606E-2</v>
      </c>
      <c r="BW10" s="5180">
        <v>3.7947761157169302E-2</v>
      </c>
      <c r="BX10" s="5181">
        <v>2.5346198399326E-2</v>
      </c>
      <c r="BY10" s="5182">
        <v>8.36840652864001E-2</v>
      </c>
      <c r="BZ10" s="5249"/>
      <c r="CA10" s="5183">
        <v>0.12737232594366801</v>
      </c>
      <c r="CB10" s="5184">
        <v>8.4860715987696206E-2</v>
      </c>
      <c r="CC10" s="5185">
        <v>0.106838322623869</v>
      </c>
      <c r="CD10" s="5186">
        <v>9.7032489885250997E-2</v>
      </c>
      <c r="CE10" s="5187">
        <v>5.8354588051471701E-2</v>
      </c>
      <c r="CF10" s="5188">
        <v>0.145884676844523</v>
      </c>
      <c r="CG10" s="5189">
        <v>6.9074832327267896E-2</v>
      </c>
      <c r="CH10" s="5190">
        <v>8.4864535495723994E-2</v>
      </c>
      <c r="CI10" s="5191">
        <v>6.0576266483853197E-2</v>
      </c>
      <c r="CJ10" s="5192">
        <v>4.5739207481196198E-2</v>
      </c>
      <c r="CK10" s="5251"/>
      <c r="CL10" s="5193">
        <v>5.0671922237616102E-2</v>
      </c>
      <c r="CM10" s="5194">
        <v>2.5178341635004899E-2</v>
      </c>
      <c r="CN10" s="5195">
        <v>5.1797620566516801E-2</v>
      </c>
      <c r="CO10" s="5196">
        <v>7.0131772802207504E-2</v>
      </c>
      <c r="CP10" s="5197">
        <v>4.9413040860501398E-2</v>
      </c>
      <c r="CQ10" s="5198">
        <v>8.6308266030585501E-2</v>
      </c>
      <c r="CR10" s="5199">
        <v>4.0017995373307497E-2</v>
      </c>
      <c r="CS10" s="5200">
        <v>8.6844356475501996E-2</v>
      </c>
      <c r="CT10" s="5201">
        <v>6.54843387864084E-2</v>
      </c>
      <c r="CU10" s="5202">
        <v>0.13261212341283099</v>
      </c>
      <c r="CV10" s="5203">
        <v>7.3087094894437196E-2</v>
      </c>
      <c r="CW10" s="5204">
        <v>9.1899761411439698E-2</v>
      </c>
      <c r="CX10" s="5253"/>
      <c r="CY10" s="5255"/>
      <c r="CZ10" s="5257"/>
      <c r="DA10" s="5259"/>
      <c r="DB10" s="5205">
        <v>6.8106385832666497E-2</v>
      </c>
      <c r="DC10" s="5206">
        <v>0.10212179931406801</v>
      </c>
      <c r="DD10" s="5207">
        <v>9.63612515818974E-2</v>
      </c>
      <c r="DE10" s="5261"/>
      <c r="DF10" s="5263"/>
      <c r="DG10" s="5208">
        <v>6.0647440712369001E-2</v>
      </c>
      <c r="DH10" s="5209">
        <v>0.122256433525637</v>
      </c>
      <c r="DI10" s="5265"/>
      <c r="DJ10" s="5210">
        <v>8.3895062852978694E-2</v>
      </c>
      <c r="DK10" s="5211">
        <v>7.0332856361343704E-2</v>
      </c>
      <c r="DL10" s="5212">
        <v>5.07198085287816E-2</v>
      </c>
      <c r="DM10" s="5213">
        <v>0.122626213891803</v>
      </c>
      <c r="DN10" s="5214">
        <v>6.4742089786966397E-2</v>
      </c>
      <c r="DO10" s="5215">
        <v>5.41033563947447E-2</v>
      </c>
      <c r="DP10" s="5216">
        <v>7.5234775339983004E-2</v>
      </c>
      <c r="DQ10" s="5267"/>
      <c r="DR10" s="5269"/>
      <c r="DS10" s="5217">
        <v>6.8919054737386895E-2</v>
      </c>
      <c r="DT10" s="5271"/>
      <c r="DU10" s="5273"/>
      <c r="DV10" s="5275"/>
      <c r="DW10" s="5218">
        <v>6.2119906297746198E-2</v>
      </c>
    </row>
    <row r="11" spans="1:127" ht="17" x14ac:dyDescent="0.2">
      <c r="A11" s="5403" t="s">
        <v>135</v>
      </c>
      <c r="B11" s="5221">
        <v>0.21399617875954799</v>
      </c>
      <c r="C11" s="5222">
        <v>0.25762547374338002</v>
      </c>
      <c r="D11" s="5222">
        <v>0.177254795677592</v>
      </c>
      <c r="E11" s="5222">
        <v>0.24231243045324699</v>
      </c>
      <c r="F11" s="5222">
        <v>0.20480680894495801</v>
      </c>
      <c r="G11" s="5222">
        <v>0.231123247393965</v>
      </c>
      <c r="H11" s="5222">
        <v>0.134188885348063</v>
      </c>
      <c r="I11" s="5222">
        <v>0.24631628801069799</v>
      </c>
      <c r="J11" s="5224"/>
      <c r="K11" s="5222">
        <v>0.135640603842553</v>
      </c>
      <c r="L11" s="5222">
        <v>0.24172749050289699</v>
      </c>
      <c r="M11" s="5222">
        <v>0.207093349006643</v>
      </c>
      <c r="N11" s="5222">
        <v>0.23696328247596901</v>
      </c>
      <c r="O11" s="5222">
        <v>0.26928009230754002</v>
      </c>
      <c r="P11" s="5222">
        <v>0.13722607182782801</v>
      </c>
      <c r="Q11" s="5222">
        <v>0.22875503845936199</v>
      </c>
      <c r="R11" s="5222">
        <v>0.23696328247596901</v>
      </c>
      <c r="S11" s="5222">
        <v>0.26928009230754002</v>
      </c>
      <c r="T11" s="5222">
        <v>0.190074692893443</v>
      </c>
      <c r="U11" s="5222">
        <v>0.24972183618038701</v>
      </c>
      <c r="V11" s="5222">
        <v>0.233572526067683</v>
      </c>
      <c r="W11" s="5222">
        <v>0.174317121971829</v>
      </c>
      <c r="X11" s="5222">
        <v>0.15925853527985601</v>
      </c>
      <c r="Y11" s="5226"/>
      <c r="Z11" s="5228"/>
      <c r="AA11" s="5230"/>
      <c r="AB11" s="5232"/>
      <c r="AC11" s="5234"/>
      <c r="AD11" s="5222">
        <v>0.233572526067683</v>
      </c>
      <c r="AE11" s="5222">
        <v>0.174317121971829</v>
      </c>
      <c r="AF11" s="5222">
        <v>0.15925853527985601</v>
      </c>
      <c r="AG11" s="5222">
        <v>0.269691935295298</v>
      </c>
      <c r="AH11" s="5222">
        <v>0.23625143385684599</v>
      </c>
      <c r="AI11" s="5222">
        <v>0.174317121971829</v>
      </c>
      <c r="AJ11" s="5222">
        <v>0.15925853527985601</v>
      </c>
      <c r="AK11" s="5222">
        <v>0.233572526067683</v>
      </c>
      <c r="AL11" s="5222">
        <v>0.18237165357860699</v>
      </c>
      <c r="AM11" s="5222">
        <v>0.16523955911232799</v>
      </c>
      <c r="AN11" s="5222">
        <v>0.22065477357826499</v>
      </c>
      <c r="AO11" s="5222">
        <v>0.209819845814575</v>
      </c>
      <c r="AP11" s="5236"/>
      <c r="AQ11" s="5222">
        <v>0.231709885415773</v>
      </c>
      <c r="AR11" s="5222">
        <v>0.22222135507107799</v>
      </c>
      <c r="AS11" s="5238"/>
      <c r="AT11" s="5222">
        <v>0.212578972109362</v>
      </c>
      <c r="AU11" s="5222">
        <v>0.20239026470648</v>
      </c>
      <c r="AV11" s="5222">
        <v>0.24523126815012999</v>
      </c>
      <c r="AW11" s="5222">
        <v>0.15214216131407199</v>
      </c>
      <c r="AX11" s="5240"/>
      <c r="AY11" s="5242"/>
      <c r="AZ11" s="5244"/>
      <c r="BA11" s="5246"/>
      <c r="BB11" s="5222">
        <v>0.209819845814575</v>
      </c>
      <c r="BC11" s="5248"/>
      <c r="BD11" s="5222">
        <v>0.22336891951499199</v>
      </c>
      <c r="BE11" s="5222">
        <v>0.22176659368404</v>
      </c>
      <c r="BF11" s="5222">
        <v>0.27563755264510797</v>
      </c>
      <c r="BG11" s="5222">
        <v>0.16336266488158699</v>
      </c>
      <c r="BH11" s="5222">
        <v>0.173002863462561</v>
      </c>
      <c r="BI11" s="5222">
        <v>9.3882495457298598E-2</v>
      </c>
      <c r="BJ11" s="5222">
        <v>0.148895873133255</v>
      </c>
      <c r="BK11" s="5222">
        <v>0.24971748221467599</v>
      </c>
      <c r="BL11" s="5222">
        <v>0.161825484323771</v>
      </c>
      <c r="BM11" s="5222">
        <v>0.14394818073812099</v>
      </c>
      <c r="BN11" s="5222">
        <v>0.309750483562168</v>
      </c>
      <c r="BO11" s="5222">
        <v>0.37586346458817499</v>
      </c>
      <c r="BP11" s="5222">
        <v>0.266420695739157</v>
      </c>
      <c r="BQ11" s="5222">
        <v>0.356101889189055</v>
      </c>
      <c r="BR11" s="5222">
        <v>0.28491110311027501</v>
      </c>
      <c r="BS11" s="5222">
        <v>0.32770200617607198</v>
      </c>
      <c r="BT11" s="5222">
        <v>0.30328614710109703</v>
      </c>
      <c r="BU11" s="5222">
        <v>0.142364772498736</v>
      </c>
      <c r="BV11" s="5222">
        <v>0.28379340310363299</v>
      </c>
      <c r="BW11" s="5222">
        <v>0.13021546275279799</v>
      </c>
      <c r="BX11" s="5222">
        <v>8.0683314026958705E-2</v>
      </c>
      <c r="BY11" s="5222">
        <v>0</v>
      </c>
      <c r="BZ11" s="5250"/>
      <c r="CA11" s="5222">
        <v>0.22069823686537199</v>
      </c>
      <c r="CB11" s="5222">
        <v>0.26250306872499901</v>
      </c>
      <c r="CC11" s="5222">
        <v>0.34131594441229901</v>
      </c>
      <c r="CD11" s="5222">
        <v>0.18119115007058101</v>
      </c>
      <c r="CE11" s="5222">
        <v>0.199880328408784</v>
      </c>
      <c r="CF11" s="5222">
        <v>0.24440831310651301</v>
      </c>
      <c r="CG11" s="5222">
        <v>0.19632327577775199</v>
      </c>
      <c r="CH11" s="5222">
        <v>0.241266243045339</v>
      </c>
      <c r="CI11" s="5222">
        <v>0.18783343142945999</v>
      </c>
      <c r="CJ11" s="5222">
        <v>0.200223519382141</v>
      </c>
      <c r="CK11" s="5252"/>
      <c r="CL11" s="5222">
        <v>3.6718912530597302E-2</v>
      </c>
      <c r="CM11" s="5222">
        <v>0.17051786132643401</v>
      </c>
      <c r="CN11" s="5222">
        <v>0.28045360907504902</v>
      </c>
      <c r="CO11" s="5222">
        <v>0.16780827817520899</v>
      </c>
      <c r="CP11" s="5222">
        <v>0.15823274929487599</v>
      </c>
      <c r="CQ11" s="5222">
        <v>0.21269742499470701</v>
      </c>
      <c r="CR11" s="5222">
        <v>0.33676556081157699</v>
      </c>
      <c r="CS11" s="5222">
        <v>0.25325550318421503</v>
      </c>
      <c r="CT11" s="5222">
        <v>0.18563552947235701</v>
      </c>
      <c r="CU11" s="5222">
        <v>0.26787666546932598</v>
      </c>
      <c r="CV11" s="5222">
        <v>0.20080087259252599</v>
      </c>
      <c r="CW11" s="5222">
        <v>0.264493862623218</v>
      </c>
      <c r="CX11" s="5254"/>
      <c r="CY11" s="5256"/>
      <c r="CZ11" s="5258"/>
      <c r="DA11" s="5260"/>
      <c r="DB11" s="5222">
        <v>0.26900674442991501</v>
      </c>
      <c r="DC11" s="5222">
        <v>0.21079688490846099</v>
      </c>
      <c r="DD11" s="5222">
        <v>0.14805023132848599</v>
      </c>
      <c r="DE11" s="5262"/>
      <c r="DF11" s="5264"/>
      <c r="DG11" s="5222">
        <v>0.21822813338570199</v>
      </c>
      <c r="DH11" s="5222">
        <v>0.151370972969469</v>
      </c>
      <c r="DI11" s="5266"/>
      <c r="DJ11" s="5222">
        <v>0.200067062023734</v>
      </c>
      <c r="DK11" s="5222">
        <v>0.21504013552467699</v>
      </c>
      <c r="DL11" s="5222">
        <v>0.13515488961024999</v>
      </c>
      <c r="DM11" s="5222">
        <v>0.22359234055232299</v>
      </c>
      <c r="DN11" s="5222">
        <v>0.21881072884466299</v>
      </c>
      <c r="DO11" s="5222">
        <v>0.25227174814187298</v>
      </c>
      <c r="DP11" s="5222">
        <v>0.20266889927514101</v>
      </c>
      <c r="DQ11" s="5268"/>
      <c r="DR11" s="5270"/>
      <c r="DS11" s="5222">
        <v>0.212745755682095</v>
      </c>
      <c r="DT11" s="5272"/>
      <c r="DU11" s="5274"/>
      <c r="DV11" s="5276"/>
      <c r="DW11" s="5219">
        <v>0.134899230057899</v>
      </c>
    </row>
    <row r="12" spans="1:127" ht="17" x14ac:dyDescent="0.2">
      <c r="A12" s="5403" t="s">
        <v>136</v>
      </c>
      <c r="B12" s="5221">
        <v>0.32337433015448902</v>
      </c>
      <c r="C12" s="5222">
        <v>0.34502375532368101</v>
      </c>
      <c r="D12" s="5222">
        <v>0.30514277670077899</v>
      </c>
      <c r="E12" s="5222">
        <v>0.26591885132226301</v>
      </c>
      <c r="F12" s="5222">
        <v>0.30584372787173703</v>
      </c>
      <c r="G12" s="5222">
        <v>0.284506411743086</v>
      </c>
      <c r="H12" s="5222">
        <v>0.37933352807874798</v>
      </c>
      <c r="I12" s="5222">
        <v>0.39012279039964298</v>
      </c>
      <c r="J12" s="5224"/>
      <c r="K12" s="5222">
        <v>0.282632894000729</v>
      </c>
      <c r="L12" s="5222">
        <v>0.27806330081507502</v>
      </c>
      <c r="M12" s="5222">
        <v>0.29690483371276</v>
      </c>
      <c r="N12" s="5222">
        <v>0.385171926452548</v>
      </c>
      <c r="O12" s="5222">
        <v>0.369537339130521</v>
      </c>
      <c r="P12" s="5222">
        <v>0.287505438637776</v>
      </c>
      <c r="Q12" s="5222">
        <v>0.28512052444997699</v>
      </c>
      <c r="R12" s="5222">
        <v>0.385171926452548</v>
      </c>
      <c r="S12" s="5222">
        <v>0.369537339130521</v>
      </c>
      <c r="T12" s="5222">
        <v>0.28612839450821198</v>
      </c>
      <c r="U12" s="5222">
        <v>0.37899945079563402</v>
      </c>
      <c r="V12" s="5222">
        <v>0.34680101976629701</v>
      </c>
      <c r="W12" s="5222">
        <v>0.25202994093122999</v>
      </c>
      <c r="X12" s="5222">
        <v>0.31902543529140098</v>
      </c>
      <c r="Y12" s="5226"/>
      <c r="Z12" s="5228"/>
      <c r="AA12" s="5230"/>
      <c r="AB12" s="5232"/>
      <c r="AC12" s="5234"/>
      <c r="AD12" s="5222">
        <v>0.34680101976629701</v>
      </c>
      <c r="AE12" s="5222">
        <v>0.25202994093122999</v>
      </c>
      <c r="AF12" s="5222">
        <v>0.31902543529140098</v>
      </c>
      <c r="AG12" s="5222">
        <v>0.36346958541243002</v>
      </c>
      <c r="AH12" s="5222">
        <v>0.34803729553321799</v>
      </c>
      <c r="AI12" s="5222">
        <v>0.25202994093122999</v>
      </c>
      <c r="AJ12" s="5222">
        <v>0.31902543529140098</v>
      </c>
      <c r="AK12" s="5222">
        <v>0.34680101976629701</v>
      </c>
      <c r="AL12" s="5222">
        <v>0.28552978623250702</v>
      </c>
      <c r="AM12" s="5222">
        <v>0.30727034326662001</v>
      </c>
      <c r="AN12" s="5222">
        <v>0.32557361969564502</v>
      </c>
      <c r="AO12" s="5222">
        <v>0.32208943316000299</v>
      </c>
      <c r="AP12" s="5236"/>
      <c r="AQ12" s="5222">
        <v>0.32330742028422299</v>
      </c>
      <c r="AR12" s="5222">
        <v>0.358298181193833</v>
      </c>
      <c r="AS12" s="5238"/>
      <c r="AT12" s="5222">
        <v>0.33381355397736001</v>
      </c>
      <c r="AU12" s="5222">
        <v>0.29051954572925398</v>
      </c>
      <c r="AV12" s="5222">
        <v>0.35979488635843099</v>
      </c>
      <c r="AW12" s="5222">
        <v>0.27064473021575602</v>
      </c>
      <c r="AX12" s="5240"/>
      <c r="AY12" s="5242"/>
      <c r="AZ12" s="5244"/>
      <c r="BA12" s="5246"/>
      <c r="BB12" s="5222">
        <v>0.32208943316000299</v>
      </c>
      <c r="BC12" s="5248"/>
      <c r="BD12" s="5222">
        <v>0.328866432820904</v>
      </c>
      <c r="BE12" s="5222">
        <v>0.37005297741484</v>
      </c>
      <c r="BF12" s="5222">
        <v>0.35054776312575697</v>
      </c>
      <c r="BG12" s="5222">
        <v>0.30625975503342001</v>
      </c>
      <c r="BH12" s="5222">
        <v>0.176024073661288</v>
      </c>
      <c r="BI12" s="5222">
        <v>0.13342985034938201</v>
      </c>
      <c r="BJ12" s="5222">
        <v>0.13769232349376601</v>
      </c>
      <c r="BK12" s="5222">
        <v>0.35993271817174199</v>
      </c>
      <c r="BL12" s="5222">
        <v>0.28834848742472702</v>
      </c>
      <c r="BM12" s="5222">
        <v>0.160382568503741</v>
      </c>
      <c r="BN12" s="5222">
        <v>0.35595507424463402</v>
      </c>
      <c r="BO12" s="5222">
        <v>0.282623200038216</v>
      </c>
      <c r="BP12" s="5222">
        <v>0.37761153516521401</v>
      </c>
      <c r="BQ12" s="5222">
        <v>0.286764712084012</v>
      </c>
      <c r="BR12" s="5222">
        <v>0.35869905872486602</v>
      </c>
      <c r="BS12" s="5222">
        <v>0.35675129639719</v>
      </c>
      <c r="BT12" s="5222">
        <v>0.37069197282569399</v>
      </c>
      <c r="BU12" s="5222">
        <v>0.27238085467205098</v>
      </c>
      <c r="BV12" s="5222">
        <v>0.35681318757138603</v>
      </c>
      <c r="BW12" s="5222">
        <v>0.35934628509259098</v>
      </c>
      <c r="BX12" s="5222">
        <v>0.203758819502949</v>
      </c>
      <c r="BY12" s="5222">
        <v>6.2906966331559996E-2</v>
      </c>
      <c r="BZ12" s="5250"/>
      <c r="CA12" s="5222">
        <v>0.33512094944495602</v>
      </c>
      <c r="CB12" s="5222">
        <v>0.32450070039135298</v>
      </c>
      <c r="CC12" s="5222">
        <v>0.203902356082062</v>
      </c>
      <c r="CD12" s="5222">
        <v>0.44469217176952103</v>
      </c>
      <c r="CE12" s="5222">
        <v>0.32365230131407402</v>
      </c>
      <c r="CF12" s="5222">
        <v>0.215342256427936</v>
      </c>
      <c r="CG12" s="5222">
        <v>0.335796929917069</v>
      </c>
      <c r="CH12" s="5222">
        <v>0.31471876513254998</v>
      </c>
      <c r="CI12" s="5222">
        <v>0.36222387736053602</v>
      </c>
      <c r="CJ12" s="5222">
        <v>0.27331338233940899</v>
      </c>
      <c r="CK12" s="5252"/>
      <c r="CL12" s="5222">
        <v>0.13513471642491301</v>
      </c>
      <c r="CM12" s="5222">
        <v>0.33188096523484101</v>
      </c>
      <c r="CN12" s="5222">
        <v>0.27181565483162001</v>
      </c>
      <c r="CO12" s="5222">
        <v>0.33705090476300997</v>
      </c>
      <c r="CP12" s="5222">
        <v>0.32758986970495901</v>
      </c>
      <c r="CQ12" s="5222">
        <v>0.38512209561095301</v>
      </c>
      <c r="CR12" s="5222">
        <v>0.234031518438021</v>
      </c>
      <c r="CS12" s="5222">
        <v>0.299217784636373</v>
      </c>
      <c r="CT12" s="5222">
        <v>0.50184075168403797</v>
      </c>
      <c r="CU12" s="5222">
        <v>0.30994637416328902</v>
      </c>
      <c r="CV12" s="5222">
        <v>0.33439717901594301</v>
      </c>
      <c r="CW12" s="5222">
        <v>0.29726251020279998</v>
      </c>
      <c r="CX12" s="5254"/>
      <c r="CY12" s="5256"/>
      <c r="CZ12" s="5258"/>
      <c r="DA12" s="5260"/>
      <c r="DB12" s="5222">
        <v>0.31898173446888001</v>
      </c>
      <c r="DC12" s="5222">
        <v>0.195110342098023</v>
      </c>
      <c r="DD12" s="5222">
        <v>0.31091265876614599</v>
      </c>
      <c r="DE12" s="5262"/>
      <c r="DF12" s="5264"/>
      <c r="DG12" s="5222">
        <v>0.338703617032866</v>
      </c>
      <c r="DH12" s="5222">
        <v>0.41519414014390399</v>
      </c>
      <c r="DI12" s="5266"/>
      <c r="DJ12" s="5222">
        <v>0.20826684717397201</v>
      </c>
      <c r="DK12" s="5222">
        <v>0.33542680074762699</v>
      </c>
      <c r="DL12" s="5222">
        <v>0.18202357151558499</v>
      </c>
      <c r="DM12" s="5222">
        <v>0.28250867544215602</v>
      </c>
      <c r="DN12" s="5222">
        <v>0.33390749932517</v>
      </c>
      <c r="DO12" s="5222">
        <v>0.388663976772054</v>
      </c>
      <c r="DP12" s="5222">
        <v>0.32725087725181501</v>
      </c>
      <c r="DQ12" s="5268"/>
      <c r="DR12" s="5270"/>
      <c r="DS12" s="5222">
        <v>0.32382425424568201</v>
      </c>
      <c r="DT12" s="5272"/>
      <c r="DU12" s="5274"/>
      <c r="DV12" s="5276"/>
      <c r="DW12" s="5219">
        <v>0.33079782695383297</v>
      </c>
    </row>
    <row r="13" spans="1:127" ht="17" x14ac:dyDescent="0.2">
      <c r="A13" s="5403" t="s">
        <v>137</v>
      </c>
      <c r="B13" s="5221">
        <v>0.39116535263912999</v>
      </c>
      <c r="C13" s="5222">
        <v>0.30022695313348302</v>
      </c>
      <c r="D13" s="5222">
        <v>0.46774698372748902</v>
      </c>
      <c r="E13" s="5222">
        <v>0.37701266626049601</v>
      </c>
      <c r="F13" s="5222">
        <v>0.37614997328591099</v>
      </c>
      <c r="G13" s="5222">
        <v>0.44556047564708801</v>
      </c>
      <c r="H13" s="5222">
        <v>0.45254673889951103</v>
      </c>
      <c r="I13" s="5222">
        <v>0.325706236331471</v>
      </c>
      <c r="J13" s="5224"/>
      <c r="K13" s="5222">
        <v>0.53603394611761901</v>
      </c>
      <c r="L13" s="5222">
        <v>0.38545180787537298</v>
      </c>
      <c r="M13" s="5222">
        <v>0.42744468624617399</v>
      </c>
      <c r="N13" s="5222">
        <v>0.30605518560029699</v>
      </c>
      <c r="O13" s="5222">
        <v>0.28645829809327</v>
      </c>
      <c r="P13" s="5222">
        <v>0.52459223619291395</v>
      </c>
      <c r="Q13" s="5222">
        <v>0.40118052460692899</v>
      </c>
      <c r="R13" s="5222">
        <v>0.30605518560029699</v>
      </c>
      <c r="S13" s="5222">
        <v>0.28645829809327</v>
      </c>
      <c r="T13" s="5222">
        <v>0.45333458934409998</v>
      </c>
      <c r="U13" s="5222">
        <v>0.29831840888870498</v>
      </c>
      <c r="V13" s="5222">
        <v>0.35225772687579998</v>
      </c>
      <c r="W13" s="5222">
        <v>0.50861638779723695</v>
      </c>
      <c r="X13" s="5222">
        <v>0.43667021756698599</v>
      </c>
      <c r="Y13" s="5226"/>
      <c r="Z13" s="5228"/>
      <c r="AA13" s="5230"/>
      <c r="AB13" s="5232"/>
      <c r="AC13" s="5234"/>
      <c r="AD13" s="5222">
        <v>0.35225772687579998</v>
      </c>
      <c r="AE13" s="5222">
        <v>0.50861638779723695</v>
      </c>
      <c r="AF13" s="5222">
        <v>0.43667021756698599</v>
      </c>
      <c r="AG13" s="5222">
        <v>0.24504156268177801</v>
      </c>
      <c r="AH13" s="5222">
        <v>0.34430570818209699</v>
      </c>
      <c r="AI13" s="5222">
        <v>0.50861638779723695</v>
      </c>
      <c r="AJ13" s="5222">
        <v>0.43667021756698599</v>
      </c>
      <c r="AK13" s="5222">
        <v>0.35225772687579998</v>
      </c>
      <c r="AL13" s="5222">
        <v>0.45401850758758799</v>
      </c>
      <c r="AM13" s="5222">
        <v>0.41844802499251099</v>
      </c>
      <c r="AN13" s="5222">
        <v>0.38743941220094102</v>
      </c>
      <c r="AO13" s="5222">
        <v>0.40619922013120802</v>
      </c>
      <c r="AP13" s="5236"/>
      <c r="AQ13" s="5222">
        <v>0.33607059562666802</v>
      </c>
      <c r="AR13" s="5222">
        <v>0.378187593408437</v>
      </c>
      <c r="AS13" s="5238"/>
      <c r="AT13" s="5222">
        <v>0.38485608009659</v>
      </c>
      <c r="AU13" s="5222">
        <v>0.46367052555430499</v>
      </c>
      <c r="AV13" s="5222">
        <v>0.29712804258009001</v>
      </c>
      <c r="AW13" s="5222">
        <v>0.45482975987014701</v>
      </c>
      <c r="AX13" s="5240"/>
      <c r="AY13" s="5242"/>
      <c r="AZ13" s="5244"/>
      <c r="BA13" s="5246"/>
      <c r="BB13" s="5222">
        <v>0.40619922013120802</v>
      </c>
      <c r="BC13" s="5248"/>
      <c r="BD13" s="5222">
        <v>0.34786176376547601</v>
      </c>
      <c r="BE13" s="5222">
        <v>0.30319476090221298</v>
      </c>
      <c r="BF13" s="5222">
        <v>0.33558363697842802</v>
      </c>
      <c r="BG13" s="5222">
        <v>0.46126059636880101</v>
      </c>
      <c r="BH13" s="5222">
        <v>0.60215188354109195</v>
      </c>
      <c r="BI13" s="5222">
        <v>0.61668759510126903</v>
      </c>
      <c r="BJ13" s="5222">
        <v>0.63440356607300596</v>
      </c>
      <c r="BK13" s="5222">
        <v>0.319999694066538</v>
      </c>
      <c r="BL13" s="5222">
        <v>0.47965804145419</v>
      </c>
      <c r="BM13" s="5222">
        <v>0.60748970612966802</v>
      </c>
      <c r="BN13" s="5222">
        <v>0.13921176495679499</v>
      </c>
      <c r="BO13" s="5222">
        <v>0.23209382190070099</v>
      </c>
      <c r="BP13" s="5222">
        <v>0.258744995337779</v>
      </c>
      <c r="BQ13" s="5222">
        <v>0.16668536260132699</v>
      </c>
      <c r="BR13" s="5222">
        <v>0.25689811962339498</v>
      </c>
      <c r="BS13" s="5222">
        <v>0.203126494399165</v>
      </c>
      <c r="BT13" s="5222">
        <v>0.22398122201656501</v>
      </c>
      <c r="BU13" s="5222">
        <v>0.53744846502551902</v>
      </c>
      <c r="BV13" s="5222">
        <v>0.268694124089909</v>
      </c>
      <c r="BW13" s="5222">
        <v>0.472490490997442</v>
      </c>
      <c r="BX13" s="5222">
        <v>0.69021166807076695</v>
      </c>
      <c r="BY13" s="5222">
        <v>0.85340896838203995</v>
      </c>
      <c r="BZ13" s="5250"/>
      <c r="CA13" s="5222">
        <v>0.31680848774600401</v>
      </c>
      <c r="CB13" s="5222">
        <v>0.328135514895952</v>
      </c>
      <c r="CC13" s="5222">
        <v>0.34794337688177002</v>
      </c>
      <c r="CD13" s="5222">
        <v>0.27708418827464698</v>
      </c>
      <c r="CE13" s="5222">
        <v>0.41811278222567</v>
      </c>
      <c r="CF13" s="5222">
        <v>0.39436475362102802</v>
      </c>
      <c r="CG13" s="5222">
        <v>0.39880496197791199</v>
      </c>
      <c r="CH13" s="5222">
        <v>0.35915045632638698</v>
      </c>
      <c r="CI13" s="5222">
        <v>0.38936642472615002</v>
      </c>
      <c r="CJ13" s="5222">
        <v>0.48072389079725403</v>
      </c>
      <c r="CK13" s="5252"/>
      <c r="CL13" s="5222">
        <v>0.777474448806873</v>
      </c>
      <c r="CM13" s="5222">
        <v>0.47242283180372102</v>
      </c>
      <c r="CN13" s="5222">
        <v>0.39593311552681398</v>
      </c>
      <c r="CO13" s="5222">
        <v>0.42500904425957298</v>
      </c>
      <c r="CP13" s="5222">
        <v>0.464764340139664</v>
      </c>
      <c r="CQ13" s="5222">
        <v>0.31587221336375498</v>
      </c>
      <c r="CR13" s="5222">
        <v>0.38918492537709498</v>
      </c>
      <c r="CS13" s="5222">
        <v>0.36068235570391</v>
      </c>
      <c r="CT13" s="5222">
        <v>0.247039380057196</v>
      </c>
      <c r="CU13" s="5222">
        <v>0.28956483695455398</v>
      </c>
      <c r="CV13" s="5222">
        <v>0.39171485349709401</v>
      </c>
      <c r="CW13" s="5222">
        <v>0.346343865762542</v>
      </c>
      <c r="CX13" s="5254"/>
      <c r="CY13" s="5256"/>
      <c r="CZ13" s="5258"/>
      <c r="DA13" s="5260"/>
      <c r="DB13" s="5222">
        <v>0.343905135268538</v>
      </c>
      <c r="DC13" s="5222">
        <v>0.49197097367944798</v>
      </c>
      <c r="DD13" s="5222">
        <v>0.44467585832347001</v>
      </c>
      <c r="DE13" s="5262"/>
      <c r="DF13" s="5264"/>
      <c r="DG13" s="5222">
        <v>0.38242080886906299</v>
      </c>
      <c r="DH13" s="5222">
        <v>0.31117845336098998</v>
      </c>
      <c r="DI13" s="5266"/>
      <c r="DJ13" s="5222">
        <v>0.50777102794931595</v>
      </c>
      <c r="DK13" s="5222">
        <v>0.37920020736635301</v>
      </c>
      <c r="DL13" s="5222">
        <v>0.63210173034538297</v>
      </c>
      <c r="DM13" s="5222">
        <v>0.37127277011371701</v>
      </c>
      <c r="DN13" s="5222">
        <v>0.38253968204320099</v>
      </c>
      <c r="DO13" s="5222">
        <v>0.30496091869132802</v>
      </c>
      <c r="DP13" s="5222">
        <v>0.39484544813306099</v>
      </c>
      <c r="DQ13" s="5268"/>
      <c r="DR13" s="5270"/>
      <c r="DS13" s="5222">
        <v>0.394510935334836</v>
      </c>
      <c r="DT13" s="5272"/>
      <c r="DU13" s="5274"/>
      <c r="DV13" s="5276"/>
      <c r="DW13" s="5219">
        <v>0.47218303669052097</v>
      </c>
    </row>
    <row r="14" spans="1:127" ht="17" x14ac:dyDescent="0.2">
      <c r="A14" s="5404" t="s">
        <v>138</v>
      </c>
      <c r="B14" s="5402">
        <v>1400</v>
      </c>
      <c r="C14" s="5277">
        <v>588</v>
      </c>
      <c r="D14" s="5278">
        <v>812</v>
      </c>
      <c r="E14" s="5279">
        <v>149</v>
      </c>
      <c r="F14" s="5280">
        <v>352</v>
      </c>
      <c r="G14" s="5281">
        <v>278</v>
      </c>
      <c r="H14" s="5282">
        <v>264</v>
      </c>
      <c r="I14" s="5283">
        <v>357</v>
      </c>
      <c r="J14" s="5284">
        <v>27</v>
      </c>
      <c r="K14" s="5285">
        <v>181</v>
      </c>
      <c r="L14" s="5286">
        <v>323</v>
      </c>
      <c r="M14" s="5287">
        <v>214</v>
      </c>
      <c r="N14" s="5288">
        <v>397</v>
      </c>
      <c r="O14" s="5289">
        <v>258</v>
      </c>
      <c r="P14" s="5290">
        <v>208</v>
      </c>
      <c r="Q14" s="5291">
        <v>537</v>
      </c>
      <c r="R14" s="5292">
        <v>397</v>
      </c>
      <c r="S14" s="5293">
        <v>258</v>
      </c>
      <c r="T14" s="5294">
        <v>745</v>
      </c>
      <c r="U14" s="5295">
        <v>655</v>
      </c>
      <c r="V14" s="5296">
        <v>957</v>
      </c>
      <c r="W14" s="5297">
        <v>256</v>
      </c>
      <c r="X14" s="5298">
        <v>121</v>
      </c>
      <c r="Y14" s="5299">
        <v>26</v>
      </c>
      <c r="Z14" s="5300">
        <v>4</v>
      </c>
      <c r="AA14" s="5301">
        <v>0</v>
      </c>
      <c r="AB14" s="5302">
        <v>26</v>
      </c>
      <c r="AC14" s="5303">
        <v>10</v>
      </c>
      <c r="AD14" s="5304">
        <v>957</v>
      </c>
      <c r="AE14" s="5305">
        <v>256</v>
      </c>
      <c r="AF14" s="5306">
        <v>121</v>
      </c>
      <c r="AG14" s="5307">
        <v>66</v>
      </c>
      <c r="AH14" s="5308">
        <v>1023</v>
      </c>
      <c r="AI14" s="5309">
        <v>256</v>
      </c>
      <c r="AJ14" s="5310">
        <v>121</v>
      </c>
      <c r="AK14" s="5311">
        <v>957</v>
      </c>
      <c r="AL14" s="5312">
        <v>443</v>
      </c>
      <c r="AM14" s="5313">
        <v>135</v>
      </c>
      <c r="AN14" s="5314">
        <v>1265</v>
      </c>
      <c r="AO14" s="5315">
        <v>1042</v>
      </c>
      <c r="AP14" s="5316">
        <v>23</v>
      </c>
      <c r="AQ14" s="5317">
        <v>293</v>
      </c>
      <c r="AR14" s="5318">
        <v>32</v>
      </c>
      <c r="AS14" s="5319">
        <v>10</v>
      </c>
      <c r="AT14" s="5320">
        <v>782</v>
      </c>
      <c r="AU14" s="5321">
        <v>260</v>
      </c>
      <c r="AV14" s="5322">
        <v>237</v>
      </c>
      <c r="AW14" s="5323">
        <v>77</v>
      </c>
      <c r="AX14" s="5324">
        <v>16</v>
      </c>
      <c r="AY14" s="5325">
        <v>13</v>
      </c>
      <c r="AZ14" s="5326">
        <v>10</v>
      </c>
      <c r="BA14" s="5327">
        <v>5</v>
      </c>
      <c r="BB14" s="5328">
        <v>1042</v>
      </c>
      <c r="BC14" s="5329">
        <v>23</v>
      </c>
      <c r="BD14" s="5330">
        <v>335</v>
      </c>
      <c r="BE14" s="5331">
        <v>426</v>
      </c>
      <c r="BF14" s="5332">
        <v>468</v>
      </c>
      <c r="BG14" s="5333">
        <v>387</v>
      </c>
      <c r="BH14" s="5334">
        <v>50</v>
      </c>
      <c r="BI14" s="5335">
        <v>30</v>
      </c>
      <c r="BJ14" s="5336">
        <v>39</v>
      </c>
      <c r="BK14" s="5337">
        <v>894</v>
      </c>
      <c r="BL14" s="5338">
        <v>426</v>
      </c>
      <c r="BM14" s="5339">
        <v>80</v>
      </c>
      <c r="BN14" s="5340">
        <v>137</v>
      </c>
      <c r="BO14" s="5341">
        <v>216</v>
      </c>
      <c r="BP14" s="5342">
        <v>462</v>
      </c>
      <c r="BQ14" s="5343">
        <v>137</v>
      </c>
      <c r="BR14" s="5344">
        <v>544</v>
      </c>
      <c r="BS14" s="5345">
        <v>448</v>
      </c>
      <c r="BT14" s="5346">
        <v>47</v>
      </c>
      <c r="BU14" s="5347">
        <v>542</v>
      </c>
      <c r="BV14" s="5348">
        <v>931</v>
      </c>
      <c r="BW14" s="5349">
        <v>293</v>
      </c>
      <c r="BX14" s="5350">
        <v>113</v>
      </c>
      <c r="BY14" s="5351">
        <v>39</v>
      </c>
      <c r="BZ14" s="5352">
        <v>22</v>
      </c>
      <c r="CA14" s="5353">
        <v>111</v>
      </c>
      <c r="CB14" s="5354">
        <v>155</v>
      </c>
      <c r="CC14" s="5355">
        <v>74</v>
      </c>
      <c r="CD14" s="5356">
        <v>76</v>
      </c>
      <c r="CE14" s="5357">
        <v>984</v>
      </c>
      <c r="CF14" s="5358">
        <v>31</v>
      </c>
      <c r="CG14" s="5359">
        <v>495</v>
      </c>
      <c r="CH14" s="5360">
        <v>556</v>
      </c>
      <c r="CI14" s="5361">
        <v>161</v>
      </c>
      <c r="CJ14" s="5362">
        <v>178</v>
      </c>
      <c r="CK14" s="5363">
        <v>10</v>
      </c>
      <c r="CL14" s="5364">
        <v>61</v>
      </c>
      <c r="CM14" s="5365">
        <v>118</v>
      </c>
      <c r="CN14" s="5366">
        <v>128</v>
      </c>
      <c r="CO14" s="5367">
        <v>120</v>
      </c>
      <c r="CP14" s="5368">
        <v>97</v>
      </c>
      <c r="CQ14" s="5369">
        <v>123</v>
      </c>
      <c r="CR14" s="5370">
        <v>85</v>
      </c>
      <c r="CS14" s="5371">
        <v>106</v>
      </c>
      <c r="CT14" s="5372">
        <v>133</v>
      </c>
      <c r="CU14" s="5373">
        <v>111</v>
      </c>
      <c r="CV14" s="5374">
        <v>74</v>
      </c>
      <c r="CW14" s="5375">
        <v>57</v>
      </c>
      <c r="CX14" s="5376">
        <v>22</v>
      </c>
      <c r="CY14" s="5377">
        <v>12</v>
      </c>
      <c r="CZ14" s="5378">
        <v>5</v>
      </c>
      <c r="DA14" s="5379">
        <v>4</v>
      </c>
      <c r="DB14" s="5380">
        <v>144</v>
      </c>
      <c r="DC14" s="5381">
        <v>111</v>
      </c>
      <c r="DD14" s="5382">
        <v>62</v>
      </c>
      <c r="DE14" s="5383">
        <v>4</v>
      </c>
      <c r="DF14" s="5384">
        <v>23</v>
      </c>
      <c r="DG14" s="5385">
        <v>1135</v>
      </c>
      <c r="DH14" s="5386">
        <v>46</v>
      </c>
      <c r="DI14" s="5387">
        <v>18</v>
      </c>
      <c r="DJ14" s="5388">
        <v>105</v>
      </c>
      <c r="DK14" s="5389">
        <v>1292</v>
      </c>
      <c r="DL14" s="5390">
        <v>73</v>
      </c>
      <c r="DM14" s="5391">
        <v>118</v>
      </c>
      <c r="DN14" s="5392">
        <v>360</v>
      </c>
      <c r="DO14" s="5393">
        <v>234</v>
      </c>
      <c r="DP14" s="5394">
        <v>529</v>
      </c>
      <c r="DQ14" s="5395">
        <v>1</v>
      </c>
      <c r="DR14" s="5396">
        <v>1</v>
      </c>
      <c r="DS14" s="5397">
        <v>1124</v>
      </c>
      <c r="DT14" s="5398">
        <v>12</v>
      </c>
      <c r="DU14" s="5399">
        <v>4</v>
      </c>
      <c r="DV14" s="5400">
        <v>13</v>
      </c>
      <c r="DW14" s="5401">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194</v>
      </c>
    </row>
    <row r="8" spans="1:127" ht="17" x14ac:dyDescent="0.2">
      <c r="A8" s="259" t="s">
        <v>195</v>
      </c>
    </row>
    <row r="9" spans="1:127" ht="51" x14ac:dyDescent="0.2">
      <c r="A9" s="270" t="s">
        <v>133</v>
      </c>
    </row>
    <row r="10" spans="1:127" ht="17" x14ac:dyDescent="0.2">
      <c r="A10" s="5687" t="s">
        <v>134</v>
      </c>
      <c r="B10" s="5504">
        <v>3.3187332702901501E-2</v>
      </c>
      <c r="C10" s="5405">
        <v>4.1761147042965498E-2</v>
      </c>
      <c r="D10" s="5406">
        <v>2.5981809763995702E-2</v>
      </c>
      <c r="E10" s="5407">
        <v>6.06105069036557E-2</v>
      </c>
      <c r="F10" s="5408">
        <v>4.9973697320804603E-2</v>
      </c>
      <c r="G10" s="5409">
        <v>2.0763137273635799E-2</v>
      </c>
      <c r="H10" s="5410">
        <v>5.8410447092910201E-3</v>
      </c>
      <c r="I10" s="5411">
        <v>1.9381799440025601E-2</v>
      </c>
      <c r="J10" s="5507"/>
      <c r="K10" s="5412">
        <v>2.88649659430186E-2</v>
      </c>
      <c r="L10" s="5413">
        <v>6.1829792480947797E-2</v>
      </c>
      <c r="M10" s="5414">
        <v>4.64618504713879E-2</v>
      </c>
      <c r="N10" s="5415">
        <v>1.19371750549293E-2</v>
      </c>
      <c r="O10" s="5416">
        <v>1.3088084960615301E-2</v>
      </c>
      <c r="P10" s="5417">
        <v>3.4963880673324503E-2</v>
      </c>
      <c r="Q10" s="5418">
        <v>5.6038613815576399E-2</v>
      </c>
      <c r="R10" s="5419">
        <v>1.19371750549293E-2</v>
      </c>
      <c r="S10" s="5420">
        <v>1.3088084960615301E-2</v>
      </c>
      <c r="T10" s="5421">
        <v>4.71314520297152E-2</v>
      </c>
      <c r="U10" s="5422">
        <v>1.2392482560233301E-2</v>
      </c>
      <c r="V10" s="5423">
        <v>3.1372112140779597E-2</v>
      </c>
      <c r="W10" s="5424">
        <v>2.6631808816108399E-2</v>
      </c>
      <c r="X10" s="5425">
        <v>4.4152296890250901E-2</v>
      </c>
      <c r="Y10" s="5509"/>
      <c r="Z10" s="5511"/>
      <c r="AA10" s="5513"/>
      <c r="AB10" s="5515"/>
      <c r="AC10" s="5517"/>
      <c r="AD10" s="5426">
        <v>3.1372112140779597E-2</v>
      </c>
      <c r="AE10" s="5427">
        <v>2.6631808816108399E-2</v>
      </c>
      <c r="AF10" s="5428">
        <v>4.4152296890250901E-2</v>
      </c>
      <c r="AG10" s="5429">
        <v>6.1484478406025299E-2</v>
      </c>
      <c r="AH10" s="5430">
        <v>3.3606457738367103E-2</v>
      </c>
      <c r="AI10" s="5431">
        <v>2.6631808816108399E-2</v>
      </c>
      <c r="AJ10" s="5432">
        <v>4.4152296890250901E-2</v>
      </c>
      <c r="AK10" s="5433">
        <v>3.1372112140779597E-2</v>
      </c>
      <c r="AL10" s="5434">
        <v>3.6112502542326598E-2</v>
      </c>
      <c r="AM10" s="5435">
        <v>4.5438010870030403E-2</v>
      </c>
      <c r="AN10" s="5436">
        <v>3.1515184655348999E-2</v>
      </c>
      <c r="AO10" s="5437">
        <v>3.1385651407249499E-2</v>
      </c>
      <c r="AP10" s="5519"/>
      <c r="AQ10" s="5438">
        <v>3.2679444260471202E-2</v>
      </c>
      <c r="AR10" s="5439">
        <v>0</v>
      </c>
      <c r="AS10" s="5521"/>
      <c r="AT10" s="5440">
        <v>3.6721024798127201E-2</v>
      </c>
      <c r="AU10" s="5441">
        <v>1.69262524614682E-2</v>
      </c>
      <c r="AV10" s="5442">
        <v>3.8033968797808702E-2</v>
      </c>
      <c r="AW10" s="5443">
        <v>3.3206044816660903E-2</v>
      </c>
      <c r="AX10" s="5523"/>
      <c r="AY10" s="5525"/>
      <c r="AZ10" s="5527"/>
      <c r="BA10" s="5529"/>
      <c r="BB10" s="5444">
        <v>3.1385651407249499E-2</v>
      </c>
      <c r="BC10" s="5531"/>
      <c r="BD10" s="5445">
        <v>3.4003840000201201E-2</v>
      </c>
      <c r="BE10" s="5446">
        <v>6.0797226578653801E-2</v>
      </c>
      <c r="BF10" s="5447">
        <v>1.4333231907209599E-2</v>
      </c>
      <c r="BG10" s="5448">
        <v>2.8388762234040101E-2</v>
      </c>
      <c r="BH10" s="5449">
        <v>4.6045163834639302E-2</v>
      </c>
      <c r="BI10" s="5450">
        <v>2.92889749006515E-2</v>
      </c>
      <c r="BJ10" s="5451">
        <v>0</v>
      </c>
      <c r="BK10" s="5452">
        <v>3.6669645310211801E-2</v>
      </c>
      <c r="BL10" s="5453">
        <v>2.53717133492832E-2</v>
      </c>
      <c r="BM10" s="5454">
        <v>3.9891934705126003E-2</v>
      </c>
      <c r="BN10" s="5455">
        <v>0.118631457544144</v>
      </c>
      <c r="BO10" s="5456">
        <v>4.62390241111282E-2</v>
      </c>
      <c r="BP10" s="5457">
        <v>3.8939979239919702E-2</v>
      </c>
      <c r="BQ10" s="5458">
        <v>6.7053180515856001E-2</v>
      </c>
      <c r="BR10" s="5459">
        <v>5.4341745869417597E-2</v>
      </c>
      <c r="BS10" s="5460">
        <v>5.2812303086294698E-2</v>
      </c>
      <c r="BT10" s="5461">
        <v>1.01515887869795E-2</v>
      </c>
      <c r="BU10" s="5462">
        <v>1.41736467058382E-2</v>
      </c>
      <c r="BV10" s="5463">
        <v>3.96680853914139E-2</v>
      </c>
      <c r="BW10" s="5464">
        <v>3.3653850903186497E-2</v>
      </c>
      <c r="BX10" s="5465">
        <v>8.4594829401853401E-3</v>
      </c>
      <c r="BY10" s="5466">
        <v>1.8116226751634299E-2</v>
      </c>
      <c r="BZ10" s="5533"/>
      <c r="CA10" s="5467">
        <v>6.7428862355114097E-2</v>
      </c>
      <c r="CB10" s="5468">
        <v>5.6950481609311598E-2</v>
      </c>
      <c r="CC10" s="5469">
        <v>4.7479469297844898E-2</v>
      </c>
      <c r="CD10" s="5470">
        <v>1.04806991269375E-2</v>
      </c>
      <c r="CE10" s="5471">
        <v>2.4892176743016602E-2</v>
      </c>
      <c r="CF10" s="5472">
        <v>0.12282610214815801</v>
      </c>
      <c r="CG10" s="5473">
        <v>3.7390684532429101E-2</v>
      </c>
      <c r="CH10" s="5474">
        <v>3.5339701306188201E-2</v>
      </c>
      <c r="CI10" s="5475">
        <v>2.20547928600386E-2</v>
      </c>
      <c r="CJ10" s="5476">
        <v>2.14243074803145E-2</v>
      </c>
      <c r="CK10" s="5535"/>
      <c r="CL10" s="5477">
        <v>3.87050417934834E-2</v>
      </c>
      <c r="CM10" s="5478">
        <v>2.9959866765811399E-2</v>
      </c>
      <c r="CN10" s="5479">
        <v>2.80642123054471E-2</v>
      </c>
      <c r="CO10" s="5480">
        <v>2.01590906686855E-2</v>
      </c>
      <c r="CP10" s="5481">
        <v>4.5529349914973899E-2</v>
      </c>
      <c r="CQ10" s="5482">
        <v>8.5066352083036298E-2</v>
      </c>
      <c r="CR10" s="5483">
        <v>2.3977749420457301E-2</v>
      </c>
      <c r="CS10" s="5484">
        <v>5.7397336834541304E-3</v>
      </c>
      <c r="CT10" s="5485">
        <v>4.5735013079248104E-3</v>
      </c>
      <c r="CU10" s="5486">
        <v>3.8822208671940799E-2</v>
      </c>
      <c r="CV10" s="5487">
        <v>2.6915893436131901E-2</v>
      </c>
      <c r="CW10" s="5488">
        <v>2.59896716267973E-2</v>
      </c>
      <c r="CX10" s="5537"/>
      <c r="CY10" s="5539"/>
      <c r="CZ10" s="5541"/>
      <c r="DA10" s="5543"/>
      <c r="DB10" s="5489">
        <v>3.6149139981115297E-2</v>
      </c>
      <c r="DC10" s="5490">
        <v>3.3577867724844397E-2</v>
      </c>
      <c r="DD10" s="5491">
        <v>3.6477146385076098E-2</v>
      </c>
      <c r="DE10" s="5545"/>
      <c r="DF10" s="5547"/>
      <c r="DG10" s="5492">
        <v>2.9915200174657999E-2</v>
      </c>
      <c r="DH10" s="5493">
        <v>9.3662781409656004E-2</v>
      </c>
      <c r="DI10" s="5549"/>
      <c r="DJ10" s="5494">
        <v>3.5842060296140899E-2</v>
      </c>
      <c r="DK10" s="5495">
        <v>3.2974546180983402E-2</v>
      </c>
      <c r="DL10" s="5496">
        <v>2.4624893919990301E-2</v>
      </c>
      <c r="DM10" s="5497">
        <v>4.4064451662811303E-2</v>
      </c>
      <c r="DN10" s="5498">
        <v>2.0172024593530201E-2</v>
      </c>
      <c r="DO10" s="5499">
        <v>2.5189555144203801E-2</v>
      </c>
      <c r="DP10" s="5500">
        <v>4.3504020968359203E-2</v>
      </c>
      <c r="DQ10" s="5551"/>
      <c r="DR10" s="5553"/>
      <c r="DS10" s="5501">
        <v>2.6744116079954701E-2</v>
      </c>
      <c r="DT10" s="5555"/>
      <c r="DU10" s="5557"/>
      <c r="DV10" s="5559"/>
      <c r="DW10" s="5502">
        <v>4.4508570554681298E-2</v>
      </c>
    </row>
    <row r="11" spans="1:127" ht="17" x14ac:dyDescent="0.2">
      <c r="A11" s="5687" t="s">
        <v>135</v>
      </c>
      <c r="B11" s="5505">
        <v>8.6569852760349897E-2</v>
      </c>
      <c r="C11" s="5506">
        <v>7.65812009102632E-2</v>
      </c>
      <c r="D11" s="5506">
        <v>9.4964419889967303E-2</v>
      </c>
      <c r="E11" s="5506">
        <v>0.101478301413205</v>
      </c>
      <c r="F11" s="5506">
        <v>7.2070455515593795E-2</v>
      </c>
      <c r="G11" s="5506">
        <v>7.5361000051623703E-2</v>
      </c>
      <c r="H11" s="5506">
        <v>7.4184929213560999E-2</v>
      </c>
      <c r="I11" s="5506">
        <v>0.1106597110978</v>
      </c>
      <c r="J11" s="5508"/>
      <c r="K11" s="5506">
        <v>7.2622531757999001E-2</v>
      </c>
      <c r="L11" s="5506">
        <v>7.6490830553507902E-2</v>
      </c>
      <c r="M11" s="5506">
        <v>5.8704779653584699E-2</v>
      </c>
      <c r="N11" s="5506">
        <v>0.105459268450789</v>
      </c>
      <c r="O11" s="5506">
        <v>0.103494951147826</v>
      </c>
      <c r="P11" s="5506">
        <v>8.0757633985179794E-2</v>
      </c>
      <c r="Q11" s="5506">
        <v>6.9788423786956405E-2</v>
      </c>
      <c r="R11" s="5506">
        <v>0.105459268450789</v>
      </c>
      <c r="S11" s="5506">
        <v>0.103494951147826</v>
      </c>
      <c r="T11" s="5506">
        <v>7.4424521868920304E-2</v>
      </c>
      <c r="U11" s="5506">
        <v>0.10468217164554</v>
      </c>
      <c r="V11" s="5506">
        <v>8.8871783018590694E-2</v>
      </c>
      <c r="W11" s="5506">
        <v>6.8703056618691E-2</v>
      </c>
      <c r="X11" s="5506">
        <v>8.1436750244015102E-2</v>
      </c>
      <c r="Y11" s="5510"/>
      <c r="Z11" s="5512"/>
      <c r="AA11" s="5514"/>
      <c r="AB11" s="5516"/>
      <c r="AC11" s="5518"/>
      <c r="AD11" s="5506">
        <v>8.8871783018590694E-2</v>
      </c>
      <c r="AE11" s="5506">
        <v>6.8703056618691E-2</v>
      </c>
      <c r="AF11" s="5506">
        <v>8.1436750244015102E-2</v>
      </c>
      <c r="AG11" s="5506">
        <v>0.150298278457699</v>
      </c>
      <c r="AH11" s="5506">
        <v>9.3429645341685796E-2</v>
      </c>
      <c r="AI11" s="5506">
        <v>6.8703056618691E-2</v>
      </c>
      <c r="AJ11" s="5506">
        <v>8.1436750244015102E-2</v>
      </c>
      <c r="AK11" s="5506">
        <v>8.8871783018590694E-2</v>
      </c>
      <c r="AL11" s="5506">
        <v>8.2860365822853499E-2</v>
      </c>
      <c r="AM11" s="5506">
        <v>0.11011671255284</v>
      </c>
      <c r="AN11" s="5506">
        <v>8.33558400264547E-2</v>
      </c>
      <c r="AO11" s="5506">
        <v>8.1275424570426094E-2</v>
      </c>
      <c r="AP11" s="5520"/>
      <c r="AQ11" s="5506">
        <v>0.10665147291681</v>
      </c>
      <c r="AR11" s="5506">
        <v>4.7579282545158003E-2</v>
      </c>
      <c r="AS11" s="5522"/>
      <c r="AT11" s="5506">
        <v>8.2112929391076894E-2</v>
      </c>
      <c r="AU11" s="5506">
        <v>7.9005702203570005E-2</v>
      </c>
      <c r="AV11" s="5506">
        <v>0.104470084921995</v>
      </c>
      <c r="AW11" s="5506">
        <v>0.12752908271638699</v>
      </c>
      <c r="AX11" s="5524"/>
      <c r="AY11" s="5526"/>
      <c r="AZ11" s="5528"/>
      <c r="BA11" s="5530"/>
      <c r="BB11" s="5506">
        <v>8.1275424570426094E-2</v>
      </c>
      <c r="BC11" s="5532"/>
      <c r="BD11" s="5506">
        <v>0.10203918661413799</v>
      </c>
      <c r="BE11" s="5506">
        <v>0.105256143098446</v>
      </c>
      <c r="BF11" s="5506">
        <v>7.0817847737654094E-2</v>
      </c>
      <c r="BG11" s="5506">
        <v>8.7444364079072703E-2</v>
      </c>
      <c r="BH11" s="5506">
        <v>6.0547658647828399E-2</v>
      </c>
      <c r="BI11" s="5506">
        <v>3.8652110324858498E-2</v>
      </c>
      <c r="BJ11" s="5506">
        <v>0.129668659230501</v>
      </c>
      <c r="BK11" s="5506">
        <v>8.7373204364063498E-2</v>
      </c>
      <c r="BL11" s="5506">
        <v>9.1931800394401395E-2</v>
      </c>
      <c r="BM11" s="5506">
        <v>5.2507147390863297E-2</v>
      </c>
      <c r="BN11" s="5506">
        <v>0.178360203366807</v>
      </c>
      <c r="BO11" s="5506">
        <v>0.17546513831444199</v>
      </c>
      <c r="BP11" s="5506">
        <v>0.13355316566091699</v>
      </c>
      <c r="BQ11" s="5506">
        <v>0.204519749232694</v>
      </c>
      <c r="BR11" s="5506">
        <v>0.106537721845477</v>
      </c>
      <c r="BS11" s="5506">
        <v>0.129481746470158</v>
      </c>
      <c r="BT11" s="5506">
        <v>8.0209701268754693E-2</v>
      </c>
      <c r="BU11" s="5506">
        <v>5.8506973697799197E-2</v>
      </c>
      <c r="BV11" s="5506">
        <v>9.5991881843291202E-2</v>
      </c>
      <c r="BW11" s="5506">
        <v>8.9516174442079793E-2</v>
      </c>
      <c r="BX11" s="5506">
        <v>2.2117207245155899E-2</v>
      </c>
      <c r="BY11" s="5506">
        <v>4.7789703374885098E-2</v>
      </c>
      <c r="BZ11" s="5534"/>
      <c r="CA11" s="5506">
        <v>0.10150376638386301</v>
      </c>
      <c r="CB11" s="5506">
        <v>8.0191199618756107E-2</v>
      </c>
      <c r="CC11" s="5506">
        <v>0.16590659926302601</v>
      </c>
      <c r="CD11" s="5506">
        <v>1.6378207704554799E-2</v>
      </c>
      <c r="CE11" s="5506">
        <v>8.5316612333398906E-2</v>
      </c>
      <c r="CF11" s="5506">
        <v>6.3890351224557301E-2</v>
      </c>
      <c r="CG11" s="5506">
        <v>8.2451989710389195E-2</v>
      </c>
      <c r="CH11" s="5506">
        <v>0.10204451777133</v>
      </c>
      <c r="CI11" s="5506">
        <v>4.6287454425706698E-2</v>
      </c>
      <c r="CJ11" s="5506">
        <v>8.6282679530816905E-2</v>
      </c>
      <c r="CK11" s="5536"/>
      <c r="CL11" s="5506">
        <v>5.6025031250785999E-2</v>
      </c>
      <c r="CM11" s="5506">
        <v>9.2888744019910402E-2</v>
      </c>
      <c r="CN11" s="5506">
        <v>0.12290681388437701</v>
      </c>
      <c r="CO11" s="5506">
        <v>9.0534195880385804E-2</v>
      </c>
      <c r="CP11" s="5506">
        <v>6.8452622788562498E-2</v>
      </c>
      <c r="CQ11" s="5506">
        <v>7.2870186719212499E-2</v>
      </c>
      <c r="CR11" s="5506">
        <v>6.9180872799727899E-2</v>
      </c>
      <c r="CS11" s="5506">
        <v>7.0982629986781801E-2</v>
      </c>
      <c r="CT11" s="5506">
        <v>7.5920629972486206E-2</v>
      </c>
      <c r="CU11" s="5506">
        <v>0.15542292374834701</v>
      </c>
      <c r="CV11" s="5506">
        <v>5.8215667817173897E-2</v>
      </c>
      <c r="CW11" s="5506">
        <v>4.6214761097507398E-2</v>
      </c>
      <c r="CX11" s="5538"/>
      <c r="CY11" s="5540"/>
      <c r="CZ11" s="5542"/>
      <c r="DA11" s="5544"/>
      <c r="DB11" s="5506">
        <v>0.11018985765136299</v>
      </c>
      <c r="DC11" s="5506">
        <v>5.5441773006757802E-2</v>
      </c>
      <c r="DD11" s="5506">
        <v>3.6892154300967803E-2</v>
      </c>
      <c r="DE11" s="5546"/>
      <c r="DF11" s="5548"/>
      <c r="DG11" s="5506">
        <v>8.9260021190545893E-2</v>
      </c>
      <c r="DH11" s="5506">
        <v>9.7634702309540397E-2</v>
      </c>
      <c r="DI11" s="5550"/>
      <c r="DJ11" s="5506">
        <v>5.4084658344903003E-2</v>
      </c>
      <c r="DK11" s="5506">
        <v>8.9961968902666598E-2</v>
      </c>
      <c r="DL11" s="5506">
        <v>6.0514486767254599E-2</v>
      </c>
      <c r="DM11" s="5506">
        <v>0.14025074786145</v>
      </c>
      <c r="DN11" s="5506">
        <v>7.9775709306649997E-2</v>
      </c>
      <c r="DO11" s="5506">
        <v>8.3351947276215296E-2</v>
      </c>
      <c r="DP11" s="5506">
        <v>8.1805224379531499E-2</v>
      </c>
      <c r="DQ11" s="5552"/>
      <c r="DR11" s="5554"/>
      <c r="DS11" s="5506">
        <v>9.4807603826745399E-2</v>
      </c>
      <c r="DT11" s="5556"/>
      <c r="DU11" s="5558"/>
      <c r="DV11" s="5560"/>
      <c r="DW11" s="5503">
        <v>6.2540108595137894E-2</v>
      </c>
    </row>
    <row r="12" spans="1:127" ht="17" x14ac:dyDescent="0.2">
      <c r="A12" s="5687" t="s">
        <v>136</v>
      </c>
      <c r="B12" s="5505">
        <v>0.255490514361147</v>
      </c>
      <c r="C12" s="5506">
        <v>0.272547453575059</v>
      </c>
      <c r="D12" s="5506">
        <v>0.24115568485602701</v>
      </c>
      <c r="E12" s="5506">
        <v>0.20984238303856201</v>
      </c>
      <c r="F12" s="5506">
        <v>0.28924838979679002</v>
      </c>
      <c r="G12" s="5506">
        <v>0.20144307560255301</v>
      </c>
      <c r="H12" s="5506">
        <v>0.223120761537067</v>
      </c>
      <c r="I12" s="5506">
        <v>0.33039393221802799</v>
      </c>
      <c r="J12" s="5508"/>
      <c r="K12" s="5506">
        <v>0.19432056818669699</v>
      </c>
      <c r="L12" s="5506">
        <v>0.23433199336023899</v>
      </c>
      <c r="M12" s="5506">
        <v>0.29206588467441402</v>
      </c>
      <c r="N12" s="5506">
        <v>0.27884697152444698</v>
      </c>
      <c r="O12" s="5506">
        <v>0.27789231213243998</v>
      </c>
      <c r="P12" s="5506">
        <v>0.218216770134811</v>
      </c>
      <c r="Q12" s="5506">
        <v>0.256088145188475</v>
      </c>
      <c r="R12" s="5506">
        <v>0.27884697152444698</v>
      </c>
      <c r="S12" s="5506">
        <v>0.27789231213243998</v>
      </c>
      <c r="T12" s="5506">
        <v>0.24008194181787501</v>
      </c>
      <c r="U12" s="5506">
        <v>0.27846930200918601</v>
      </c>
      <c r="V12" s="5506">
        <v>0.266961476855133</v>
      </c>
      <c r="W12" s="5506">
        <v>0.24430895910738101</v>
      </c>
      <c r="X12" s="5506">
        <v>0.180276629128578</v>
      </c>
      <c r="Y12" s="5510"/>
      <c r="Z12" s="5512"/>
      <c r="AA12" s="5514"/>
      <c r="AB12" s="5516"/>
      <c r="AC12" s="5518"/>
      <c r="AD12" s="5506">
        <v>0.266961476855133</v>
      </c>
      <c r="AE12" s="5506">
        <v>0.24430895910738101</v>
      </c>
      <c r="AF12" s="5506">
        <v>0.180276629128578</v>
      </c>
      <c r="AG12" s="5506">
        <v>0.32866056878591399</v>
      </c>
      <c r="AH12" s="5506">
        <v>0.27153956591051898</v>
      </c>
      <c r="AI12" s="5506">
        <v>0.24430895910738101</v>
      </c>
      <c r="AJ12" s="5506">
        <v>0.180276629128578</v>
      </c>
      <c r="AK12" s="5506">
        <v>0.266961476855133</v>
      </c>
      <c r="AL12" s="5506">
        <v>0.23700542543214001</v>
      </c>
      <c r="AM12" s="5506">
        <v>0.17959563106565299</v>
      </c>
      <c r="AN12" s="5506">
        <v>0.26584973522961303</v>
      </c>
      <c r="AO12" s="5506">
        <v>0.26703019790796401</v>
      </c>
      <c r="AP12" s="5520"/>
      <c r="AQ12" s="5506">
        <v>0.24731054318128501</v>
      </c>
      <c r="AR12" s="5506">
        <v>9.8998310355995905E-2</v>
      </c>
      <c r="AS12" s="5522"/>
      <c r="AT12" s="5506">
        <v>0.29009923531918602</v>
      </c>
      <c r="AU12" s="5506">
        <v>0.204510784403687</v>
      </c>
      <c r="AV12" s="5506">
        <v>0.27660889161681601</v>
      </c>
      <c r="AW12" s="5506">
        <v>0.176286003946869</v>
      </c>
      <c r="AX12" s="5524"/>
      <c r="AY12" s="5526"/>
      <c r="AZ12" s="5528"/>
      <c r="BA12" s="5530"/>
      <c r="BB12" s="5506">
        <v>0.26703019790796401</v>
      </c>
      <c r="BC12" s="5532"/>
      <c r="BD12" s="5506">
        <v>0.23412494431308001</v>
      </c>
      <c r="BE12" s="5506">
        <v>0.27906109435790399</v>
      </c>
      <c r="BF12" s="5506">
        <v>0.30469992356817099</v>
      </c>
      <c r="BG12" s="5506">
        <v>0.211443002997457</v>
      </c>
      <c r="BH12" s="5506">
        <v>0.15184238953378701</v>
      </c>
      <c r="BI12" s="5506">
        <v>0.100595352410217</v>
      </c>
      <c r="BJ12" s="5506">
        <v>0.21328649781228801</v>
      </c>
      <c r="BK12" s="5506">
        <v>0.292374692118335</v>
      </c>
      <c r="BL12" s="5506">
        <v>0.21163892256342101</v>
      </c>
      <c r="BM12" s="5506">
        <v>0.13302338702239999</v>
      </c>
      <c r="BN12" s="5506">
        <v>0.35375176978011302</v>
      </c>
      <c r="BO12" s="5506">
        <v>0.35315865700842702</v>
      </c>
      <c r="BP12" s="5506">
        <v>0.32663749531892899</v>
      </c>
      <c r="BQ12" s="5506">
        <v>0.32939397338654802</v>
      </c>
      <c r="BR12" s="5506">
        <v>0.329459832272813</v>
      </c>
      <c r="BS12" s="5506">
        <v>0.38872156525087698</v>
      </c>
      <c r="BT12" s="5506">
        <v>0.315831515164049</v>
      </c>
      <c r="BU12" s="5506">
        <v>0.16549979752903901</v>
      </c>
      <c r="BV12" s="5506">
        <v>0.33023013307881599</v>
      </c>
      <c r="BW12" s="5506">
        <v>0.16636366719692899</v>
      </c>
      <c r="BX12" s="5506">
        <v>0.14968736836562799</v>
      </c>
      <c r="BY12" s="5506">
        <v>3.0104771843001199E-2</v>
      </c>
      <c r="BZ12" s="5534"/>
      <c r="CA12" s="5506">
        <v>0.288973804400742</v>
      </c>
      <c r="CB12" s="5506">
        <v>0.299049778329747</v>
      </c>
      <c r="CC12" s="5506">
        <v>0.24052516977799401</v>
      </c>
      <c r="CD12" s="5506">
        <v>0.32648111090898102</v>
      </c>
      <c r="CE12" s="5506">
        <v>0.24564810472344201</v>
      </c>
      <c r="CF12" s="5506">
        <v>0.17314313134466</v>
      </c>
      <c r="CG12" s="5506">
        <v>0.242200487459828</v>
      </c>
      <c r="CH12" s="5506">
        <v>0.26075847320118201</v>
      </c>
      <c r="CI12" s="5506">
        <v>0.25258967041048203</v>
      </c>
      <c r="CJ12" s="5506">
        <v>0.27643029517073697</v>
      </c>
      <c r="CK12" s="5536"/>
      <c r="CL12" s="5506">
        <v>0.15412023705758099</v>
      </c>
      <c r="CM12" s="5506">
        <v>0.287818442952747</v>
      </c>
      <c r="CN12" s="5506">
        <v>0.173550413512223</v>
      </c>
      <c r="CO12" s="5506">
        <v>0.26284262747426901</v>
      </c>
      <c r="CP12" s="5506">
        <v>0.147176908143416</v>
      </c>
      <c r="CQ12" s="5506">
        <v>0.29177026752572199</v>
      </c>
      <c r="CR12" s="5506">
        <v>0.32513852336624399</v>
      </c>
      <c r="CS12" s="5506">
        <v>0.22147986657558799</v>
      </c>
      <c r="CT12" s="5506">
        <v>0.278624408723113</v>
      </c>
      <c r="CU12" s="5506">
        <v>0.277917684976838</v>
      </c>
      <c r="CV12" s="5506">
        <v>0.27662527828828398</v>
      </c>
      <c r="CW12" s="5506">
        <v>0.32997425755007198</v>
      </c>
      <c r="CX12" s="5538"/>
      <c r="CY12" s="5540"/>
      <c r="CZ12" s="5542"/>
      <c r="DA12" s="5544"/>
      <c r="DB12" s="5506">
        <v>0.32555040085317999</v>
      </c>
      <c r="DC12" s="5506">
        <v>0.22839468027349</v>
      </c>
      <c r="DD12" s="5506">
        <v>0.13129236539141401</v>
      </c>
      <c r="DE12" s="5546"/>
      <c r="DF12" s="5548"/>
      <c r="DG12" s="5506">
        <v>0.27170977878626001</v>
      </c>
      <c r="DH12" s="5506">
        <v>0.193881738247907</v>
      </c>
      <c r="DI12" s="5550"/>
      <c r="DJ12" s="5506">
        <v>0.22423766027352501</v>
      </c>
      <c r="DK12" s="5506">
        <v>0.25902948540633802</v>
      </c>
      <c r="DL12" s="5506">
        <v>0.15144079430254401</v>
      </c>
      <c r="DM12" s="5506">
        <v>0.251540759773625</v>
      </c>
      <c r="DN12" s="5506">
        <v>0.26302891275564999</v>
      </c>
      <c r="DO12" s="5506">
        <v>0.34952890423092298</v>
      </c>
      <c r="DP12" s="5506">
        <v>0.22405855643148201</v>
      </c>
      <c r="DQ12" s="5552"/>
      <c r="DR12" s="5554"/>
      <c r="DS12" s="5506">
        <v>0.26228961199003697</v>
      </c>
      <c r="DT12" s="5556"/>
      <c r="DU12" s="5558"/>
      <c r="DV12" s="5560"/>
      <c r="DW12" s="5503">
        <v>7.5240508644876206E-2</v>
      </c>
    </row>
    <row r="13" spans="1:127" ht="17" x14ac:dyDescent="0.2">
      <c r="A13" s="5687" t="s">
        <v>137</v>
      </c>
      <c r="B13" s="5505">
        <v>0.62475230017560202</v>
      </c>
      <c r="C13" s="5506">
        <v>0.60911019847171199</v>
      </c>
      <c r="D13" s="5506">
        <v>0.63789808549001004</v>
      </c>
      <c r="E13" s="5506">
        <v>0.62806880864457804</v>
      </c>
      <c r="F13" s="5506">
        <v>0.58870745736681196</v>
      </c>
      <c r="G13" s="5506">
        <v>0.70243278707218804</v>
      </c>
      <c r="H13" s="5506">
        <v>0.69685326454008101</v>
      </c>
      <c r="I13" s="5506">
        <v>0.53956455724414598</v>
      </c>
      <c r="J13" s="5508"/>
      <c r="K13" s="5506">
        <v>0.70419193411228498</v>
      </c>
      <c r="L13" s="5506">
        <v>0.62734738360530495</v>
      </c>
      <c r="M13" s="5506">
        <v>0.60276748520061396</v>
      </c>
      <c r="N13" s="5506">
        <v>0.60375658496983498</v>
      </c>
      <c r="O13" s="5506">
        <v>0.60552465175911896</v>
      </c>
      <c r="P13" s="5506">
        <v>0.666061715206685</v>
      </c>
      <c r="Q13" s="5506">
        <v>0.618084817208992</v>
      </c>
      <c r="R13" s="5506">
        <v>0.60375658496983498</v>
      </c>
      <c r="S13" s="5506">
        <v>0.60552465175911896</v>
      </c>
      <c r="T13" s="5506">
        <v>0.63836208428348995</v>
      </c>
      <c r="U13" s="5506">
        <v>0.60445604378504103</v>
      </c>
      <c r="V13" s="5506">
        <v>0.612794627985497</v>
      </c>
      <c r="W13" s="5506">
        <v>0.66035617545781899</v>
      </c>
      <c r="X13" s="5506">
        <v>0.694134323737156</v>
      </c>
      <c r="Y13" s="5510"/>
      <c r="Z13" s="5512"/>
      <c r="AA13" s="5514"/>
      <c r="AB13" s="5516"/>
      <c r="AC13" s="5518"/>
      <c r="AD13" s="5506">
        <v>0.612794627985497</v>
      </c>
      <c r="AE13" s="5506">
        <v>0.66035617545781899</v>
      </c>
      <c r="AF13" s="5506">
        <v>0.694134323737156</v>
      </c>
      <c r="AG13" s="5506">
        <v>0.45955667435036202</v>
      </c>
      <c r="AH13" s="5506">
        <v>0.60142433100942905</v>
      </c>
      <c r="AI13" s="5506">
        <v>0.66035617545781899</v>
      </c>
      <c r="AJ13" s="5506">
        <v>0.694134323737156</v>
      </c>
      <c r="AK13" s="5506">
        <v>0.612794627985497</v>
      </c>
      <c r="AL13" s="5506">
        <v>0.64402170620267996</v>
      </c>
      <c r="AM13" s="5506">
        <v>0.66484964551147596</v>
      </c>
      <c r="AN13" s="5506">
        <v>0.61927924008858404</v>
      </c>
      <c r="AO13" s="5506">
        <v>0.62030872611436005</v>
      </c>
      <c r="AP13" s="5520"/>
      <c r="AQ13" s="5506">
        <v>0.61335853964143405</v>
      </c>
      <c r="AR13" s="5506">
        <v>0.85342240709884598</v>
      </c>
      <c r="AS13" s="5522"/>
      <c r="AT13" s="5506">
        <v>0.59106681049161003</v>
      </c>
      <c r="AU13" s="5506">
        <v>0.69955726093127402</v>
      </c>
      <c r="AV13" s="5506">
        <v>0.58088705466338098</v>
      </c>
      <c r="AW13" s="5506">
        <v>0.66297886852008303</v>
      </c>
      <c r="AX13" s="5524"/>
      <c r="AY13" s="5526"/>
      <c r="AZ13" s="5528"/>
      <c r="BA13" s="5530"/>
      <c r="BB13" s="5506">
        <v>0.62030872611436005</v>
      </c>
      <c r="BC13" s="5532"/>
      <c r="BD13" s="5506">
        <v>0.62983202907258096</v>
      </c>
      <c r="BE13" s="5506">
        <v>0.55488553596499601</v>
      </c>
      <c r="BF13" s="5506">
        <v>0.61014899678696499</v>
      </c>
      <c r="BG13" s="5506">
        <v>0.67272387068942996</v>
      </c>
      <c r="BH13" s="5506">
        <v>0.74156478798374503</v>
      </c>
      <c r="BI13" s="5506">
        <v>0.83146356236427299</v>
      </c>
      <c r="BJ13" s="5506">
        <v>0.65704484295721099</v>
      </c>
      <c r="BK13" s="5506">
        <v>0.58358245820738996</v>
      </c>
      <c r="BL13" s="5506">
        <v>0.67105756369289404</v>
      </c>
      <c r="BM13" s="5506">
        <v>0.77457753088161096</v>
      </c>
      <c r="BN13" s="5506">
        <v>0.349256569308937</v>
      </c>
      <c r="BO13" s="5506">
        <v>0.42513718056600303</v>
      </c>
      <c r="BP13" s="5506">
        <v>0.50086935978023495</v>
      </c>
      <c r="BQ13" s="5506">
        <v>0.39903309686490301</v>
      </c>
      <c r="BR13" s="5506">
        <v>0.50966070001229302</v>
      </c>
      <c r="BS13" s="5506">
        <v>0.42898438519267001</v>
      </c>
      <c r="BT13" s="5506">
        <v>0.59380719478021704</v>
      </c>
      <c r="BU13" s="5506">
        <v>0.76181958206732403</v>
      </c>
      <c r="BV13" s="5506">
        <v>0.53410989968647904</v>
      </c>
      <c r="BW13" s="5506">
        <v>0.71046630745780404</v>
      </c>
      <c r="BX13" s="5506">
        <v>0.81973594144903095</v>
      </c>
      <c r="BY13" s="5506">
        <v>0.903989298030479</v>
      </c>
      <c r="BZ13" s="5534"/>
      <c r="CA13" s="5506">
        <v>0.54209356686028098</v>
      </c>
      <c r="CB13" s="5506">
        <v>0.56380854044218498</v>
      </c>
      <c r="CC13" s="5506">
        <v>0.54608876166113396</v>
      </c>
      <c r="CD13" s="5506">
        <v>0.64665998225952703</v>
      </c>
      <c r="CE13" s="5506">
        <v>0.64414310620014203</v>
      </c>
      <c r="CF13" s="5506">
        <v>0.640140415282624</v>
      </c>
      <c r="CG13" s="5506">
        <v>0.63795683829735395</v>
      </c>
      <c r="CH13" s="5506">
        <v>0.60185730772129997</v>
      </c>
      <c r="CI13" s="5506">
        <v>0.67906808230377302</v>
      </c>
      <c r="CJ13" s="5506">
        <v>0.61586271781813196</v>
      </c>
      <c r="CK13" s="5536"/>
      <c r="CL13" s="5506">
        <v>0.75114968989814901</v>
      </c>
      <c r="CM13" s="5506">
        <v>0.58933294626153199</v>
      </c>
      <c r="CN13" s="5506">
        <v>0.67547856029795195</v>
      </c>
      <c r="CO13" s="5506">
        <v>0.62646408597665904</v>
      </c>
      <c r="CP13" s="5506">
        <v>0.73884111915304795</v>
      </c>
      <c r="CQ13" s="5506">
        <v>0.550293193672029</v>
      </c>
      <c r="CR13" s="5506">
        <v>0.58170285441356995</v>
      </c>
      <c r="CS13" s="5506">
        <v>0.70179776975417596</v>
      </c>
      <c r="CT13" s="5506">
        <v>0.64088145999647605</v>
      </c>
      <c r="CU13" s="5506">
        <v>0.52783718260287404</v>
      </c>
      <c r="CV13" s="5506">
        <v>0.63824316045841001</v>
      </c>
      <c r="CW13" s="5506">
        <v>0.59782130972562297</v>
      </c>
      <c r="CX13" s="5538"/>
      <c r="CY13" s="5540"/>
      <c r="CZ13" s="5542"/>
      <c r="DA13" s="5544"/>
      <c r="DB13" s="5506">
        <v>0.52811060151434197</v>
      </c>
      <c r="DC13" s="5506">
        <v>0.68258567899490796</v>
      </c>
      <c r="DD13" s="5506">
        <v>0.79533833392254205</v>
      </c>
      <c r="DE13" s="5546"/>
      <c r="DF13" s="5548"/>
      <c r="DG13" s="5506">
        <v>0.60911499984853601</v>
      </c>
      <c r="DH13" s="5506">
        <v>0.61482077803289703</v>
      </c>
      <c r="DI13" s="5550"/>
      <c r="DJ13" s="5506">
        <v>0.68583562108543095</v>
      </c>
      <c r="DK13" s="5506">
        <v>0.61803399951001203</v>
      </c>
      <c r="DL13" s="5506">
        <v>0.763419825010211</v>
      </c>
      <c r="DM13" s="5506">
        <v>0.56414404070211399</v>
      </c>
      <c r="DN13" s="5506">
        <v>0.63702335334417004</v>
      </c>
      <c r="DO13" s="5506">
        <v>0.54192959334865798</v>
      </c>
      <c r="DP13" s="5506">
        <v>0.65063219822062701</v>
      </c>
      <c r="DQ13" s="5552"/>
      <c r="DR13" s="5554"/>
      <c r="DS13" s="5506">
        <v>0.61615866810326303</v>
      </c>
      <c r="DT13" s="5556"/>
      <c r="DU13" s="5558"/>
      <c r="DV13" s="5560"/>
      <c r="DW13" s="5503">
        <v>0.81771081220530495</v>
      </c>
    </row>
    <row r="14" spans="1:127" ht="17" x14ac:dyDescent="0.2">
      <c r="A14" s="5688" t="s">
        <v>138</v>
      </c>
      <c r="B14" s="5686">
        <v>1401</v>
      </c>
      <c r="C14" s="5561">
        <v>588</v>
      </c>
      <c r="D14" s="5562">
        <v>813</v>
      </c>
      <c r="E14" s="5563">
        <v>149</v>
      </c>
      <c r="F14" s="5564">
        <v>352</v>
      </c>
      <c r="G14" s="5565">
        <v>278</v>
      </c>
      <c r="H14" s="5566">
        <v>265</v>
      </c>
      <c r="I14" s="5567">
        <v>357</v>
      </c>
      <c r="J14" s="5568">
        <v>27</v>
      </c>
      <c r="K14" s="5569">
        <v>181</v>
      </c>
      <c r="L14" s="5570">
        <v>322</v>
      </c>
      <c r="M14" s="5571">
        <v>215</v>
      </c>
      <c r="N14" s="5572">
        <v>397</v>
      </c>
      <c r="O14" s="5573">
        <v>259</v>
      </c>
      <c r="P14" s="5574">
        <v>208</v>
      </c>
      <c r="Q14" s="5575">
        <v>537</v>
      </c>
      <c r="R14" s="5576">
        <v>397</v>
      </c>
      <c r="S14" s="5577">
        <v>259</v>
      </c>
      <c r="T14" s="5578">
        <v>745</v>
      </c>
      <c r="U14" s="5579">
        <v>656</v>
      </c>
      <c r="V14" s="5580">
        <v>957</v>
      </c>
      <c r="W14" s="5581">
        <v>257</v>
      </c>
      <c r="X14" s="5582">
        <v>121</v>
      </c>
      <c r="Y14" s="5583">
        <v>26</v>
      </c>
      <c r="Z14" s="5584">
        <v>4</v>
      </c>
      <c r="AA14" s="5585">
        <v>0</v>
      </c>
      <c r="AB14" s="5586">
        <v>26</v>
      </c>
      <c r="AC14" s="5587">
        <v>10</v>
      </c>
      <c r="AD14" s="5588">
        <v>957</v>
      </c>
      <c r="AE14" s="5589">
        <v>257</v>
      </c>
      <c r="AF14" s="5590">
        <v>121</v>
      </c>
      <c r="AG14" s="5591">
        <v>66</v>
      </c>
      <c r="AH14" s="5592">
        <v>1023</v>
      </c>
      <c r="AI14" s="5593">
        <v>257</v>
      </c>
      <c r="AJ14" s="5594">
        <v>121</v>
      </c>
      <c r="AK14" s="5595">
        <v>957</v>
      </c>
      <c r="AL14" s="5596">
        <v>444</v>
      </c>
      <c r="AM14" s="5597">
        <v>135</v>
      </c>
      <c r="AN14" s="5598">
        <v>1266</v>
      </c>
      <c r="AO14" s="5599">
        <v>1043</v>
      </c>
      <c r="AP14" s="5600">
        <v>23</v>
      </c>
      <c r="AQ14" s="5601">
        <v>293</v>
      </c>
      <c r="AR14" s="5602">
        <v>32</v>
      </c>
      <c r="AS14" s="5603">
        <v>10</v>
      </c>
      <c r="AT14" s="5604">
        <v>784</v>
      </c>
      <c r="AU14" s="5605">
        <v>259</v>
      </c>
      <c r="AV14" s="5606">
        <v>237</v>
      </c>
      <c r="AW14" s="5607">
        <v>77</v>
      </c>
      <c r="AX14" s="5608">
        <v>16</v>
      </c>
      <c r="AY14" s="5609">
        <v>13</v>
      </c>
      <c r="AZ14" s="5610">
        <v>10</v>
      </c>
      <c r="BA14" s="5611">
        <v>5</v>
      </c>
      <c r="BB14" s="5612">
        <v>1043</v>
      </c>
      <c r="BC14" s="5613">
        <v>23</v>
      </c>
      <c r="BD14" s="5614">
        <v>335</v>
      </c>
      <c r="BE14" s="5615">
        <v>426</v>
      </c>
      <c r="BF14" s="5616">
        <v>469</v>
      </c>
      <c r="BG14" s="5617">
        <v>387</v>
      </c>
      <c r="BH14" s="5618">
        <v>50</v>
      </c>
      <c r="BI14" s="5619">
        <v>30</v>
      </c>
      <c r="BJ14" s="5620">
        <v>39</v>
      </c>
      <c r="BK14" s="5621">
        <v>895</v>
      </c>
      <c r="BL14" s="5622">
        <v>426</v>
      </c>
      <c r="BM14" s="5623">
        <v>80</v>
      </c>
      <c r="BN14" s="5624">
        <v>137</v>
      </c>
      <c r="BO14" s="5625">
        <v>216</v>
      </c>
      <c r="BP14" s="5626">
        <v>462</v>
      </c>
      <c r="BQ14" s="5627">
        <v>137</v>
      </c>
      <c r="BR14" s="5628">
        <v>545</v>
      </c>
      <c r="BS14" s="5629">
        <v>448</v>
      </c>
      <c r="BT14" s="5630">
        <v>47</v>
      </c>
      <c r="BU14" s="5631">
        <v>542</v>
      </c>
      <c r="BV14" s="5632">
        <v>933</v>
      </c>
      <c r="BW14" s="5633">
        <v>293</v>
      </c>
      <c r="BX14" s="5634">
        <v>113</v>
      </c>
      <c r="BY14" s="5635">
        <v>39</v>
      </c>
      <c r="BZ14" s="5636">
        <v>21</v>
      </c>
      <c r="CA14" s="5637">
        <v>112</v>
      </c>
      <c r="CB14" s="5638">
        <v>155</v>
      </c>
      <c r="CC14" s="5639">
        <v>74</v>
      </c>
      <c r="CD14" s="5640">
        <v>76</v>
      </c>
      <c r="CE14" s="5641">
        <v>985</v>
      </c>
      <c r="CF14" s="5642">
        <v>31</v>
      </c>
      <c r="CG14" s="5643">
        <v>494</v>
      </c>
      <c r="CH14" s="5644">
        <v>557</v>
      </c>
      <c r="CI14" s="5645">
        <v>161</v>
      </c>
      <c r="CJ14" s="5646">
        <v>179</v>
      </c>
      <c r="CK14" s="5647">
        <v>10</v>
      </c>
      <c r="CL14" s="5648">
        <v>62</v>
      </c>
      <c r="CM14" s="5649">
        <v>118</v>
      </c>
      <c r="CN14" s="5650">
        <v>128</v>
      </c>
      <c r="CO14" s="5651">
        <v>119</v>
      </c>
      <c r="CP14" s="5652">
        <v>97</v>
      </c>
      <c r="CQ14" s="5653">
        <v>123</v>
      </c>
      <c r="CR14" s="5654">
        <v>85</v>
      </c>
      <c r="CS14" s="5655">
        <v>107</v>
      </c>
      <c r="CT14" s="5656">
        <v>133</v>
      </c>
      <c r="CU14" s="5657">
        <v>111</v>
      </c>
      <c r="CV14" s="5658">
        <v>74</v>
      </c>
      <c r="CW14" s="5659">
        <v>57</v>
      </c>
      <c r="CX14" s="5660">
        <v>22</v>
      </c>
      <c r="CY14" s="5661">
        <v>12</v>
      </c>
      <c r="CZ14" s="5662">
        <v>5</v>
      </c>
      <c r="DA14" s="5663">
        <v>4</v>
      </c>
      <c r="DB14" s="5664">
        <v>144</v>
      </c>
      <c r="DC14" s="5665">
        <v>111</v>
      </c>
      <c r="DD14" s="5666">
        <v>62</v>
      </c>
      <c r="DE14" s="5667">
        <v>4</v>
      </c>
      <c r="DF14" s="5668">
        <v>23</v>
      </c>
      <c r="DG14" s="5669">
        <v>1135</v>
      </c>
      <c r="DH14" s="5670">
        <v>47</v>
      </c>
      <c r="DI14" s="5671">
        <v>18</v>
      </c>
      <c r="DJ14" s="5672">
        <v>105</v>
      </c>
      <c r="DK14" s="5673">
        <v>1293</v>
      </c>
      <c r="DL14" s="5674">
        <v>73</v>
      </c>
      <c r="DM14" s="5675">
        <v>118</v>
      </c>
      <c r="DN14" s="5676">
        <v>360</v>
      </c>
      <c r="DO14" s="5677">
        <v>233</v>
      </c>
      <c r="DP14" s="5678">
        <v>531</v>
      </c>
      <c r="DQ14" s="5679">
        <v>1</v>
      </c>
      <c r="DR14" s="5680">
        <v>1</v>
      </c>
      <c r="DS14" s="5681">
        <v>1125</v>
      </c>
      <c r="DT14" s="5682">
        <v>13</v>
      </c>
      <c r="DU14" s="5683">
        <v>4</v>
      </c>
      <c r="DV14" s="5684">
        <v>13</v>
      </c>
      <c r="DW14" s="5685">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197</v>
      </c>
    </row>
    <row r="8" spans="1:127" ht="17" x14ac:dyDescent="0.2">
      <c r="A8" s="259" t="s">
        <v>198</v>
      </c>
    </row>
    <row r="9" spans="1:127" ht="51" x14ac:dyDescent="0.2">
      <c r="A9" s="270" t="s">
        <v>133</v>
      </c>
    </row>
    <row r="10" spans="1:127" ht="17" x14ac:dyDescent="0.2">
      <c r="A10" s="5971" t="s">
        <v>134</v>
      </c>
      <c r="B10" s="5788">
        <v>3.2833556935356702E-2</v>
      </c>
      <c r="C10" s="5689">
        <v>5.27812671161801E-2</v>
      </c>
      <c r="D10" s="5690">
        <v>1.6015303541509499E-2</v>
      </c>
      <c r="E10" s="5691">
        <v>8.88369920945732E-2</v>
      </c>
      <c r="F10" s="5692">
        <v>4.18959927752178E-2</v>
      </c>
      <c r="G10" s="5693">
        <v>1.4816392919691199E-2</v>
      </c>
      <c r="H10" s="5694">
        <v>6.43922132931961E-3</v>
      </c>
      <c r="I10" s="5695">
        <v>6.2572260374151997E-3</v>
      </c>
      <c r="J10" s="5791"/>
      <c r="K10" s="5696">
        <v>4.4063562778721602E-2</v>
      </c>
      <c r="L10" s="5697">
        <v>4.54048217714388E-2</v>
      </c>
      <c r="M10" s="5698">
        <v>1.32579882328876E-2</v>
      </c>
      <c r="N10" s="5699">
        <v>3.1912110753726901E-2</v>
      </c>
      <c r="O10" s="5700">
        <v>8.3687500730512399E-3</v>
      </c>
      <c r="P10" s="5701">
        <v>4.8347867405023497E-2</v>
      </c>
      <c r="Q10" s="5702">
        <v>3.3364007753413999E-2</v>
      </c>
      <c r="R10" s="5703">
        <v>3.1912110753726901E-2</v>
      </c>
      <c r="S10" s="5704">
        <v>8.3687500730512399E-3</v>
      </c>
      <c r="T10" s="5705">
        <v>3.9696220282030098E-2</v>
      </c>
      <c r="U10" s="5706">
        <v>2.2598202892622599E-2</v>
      </c>
      <c r="V10" s="5707">
        <v>3.3357690839132398E-2</v>
      </c>
      <c r="W10" s="5708">
        <v>1.33315264613741E-2</v>
      </c>
      <c r="X10" s="5709">
        <v>3.90410994846822E-2</v>
      </c>
      <c r="Y10" s="5793"/>
      <c r="Z10" s="5795"/>
      <c r="AA10" s="5797"/>
      <c r="AB10" s="5799"/>
      <c r="AC10" s="5801"/>
      <c r="AD10" s="5710">
        <v>3.3357690839132398E-2</v>
      </c>
      <c r="AE10" s="5711">
        <v>1.33315264613741E-2</v>
      </c>
      <c r="AF10" s="5712">
        <v>3.90410994846822E-2</v>
      </c>
      <c r="AG10" s="5713">
        <v>0.100906599077091</v>
      </c>
      <c r="AH10" s="5714">
        <v>3.83636298677641E-2</v>
      </c>
      <c r="AI10" s="5715">
        <v>1.33315264613741E-2</v>
      </c>
      <c r="AJ10" s="5716">
        <v>3.90410994846822E-2</v>
      </c>
      <c r="AK10" s="5717">
        <v>3.3357690839132398E-2</v>
      </c>
      <c r="AL10" s="5718">
        <v>3.19861099695899E-2</v>
      </c>
      <c r="AM10" s="5719">
        <v>4.8582283657389598E-2</v>
      </c>
      <c r="AN10" s="5720">
        <v>3.0684098221109499E-2</v>
      </c>
      <c r="AO10" s="5721">
        <v>2.5011318346181598E-2</v>
      </c>
      <c r="AP10" s="5803"/>
      <c r="AQ10" s="5722">
        <v>5.1735923740045098E-2</v>
      </c>
      <c r="AR10" s="5723">
        <v>2.14112624723433E-2</v>
      </c>
      <c r="AS10" s="5805"/>
      <c r="AT10" s="5724">
        <v>2.4858971667543101E-2</v>
      </c>
      <c r="AU10" s="5725">
        <v>2.5421948389274501E-2</v>
      </c>
      <c r="AV10" s="5726">
        <v>5.0138330325488499E-2</v>
      </c>
      <c r="AW10" s="5727">
        <v>6.5551603399118905E-2</v>
      </c>
      <c r="AX10" s="5807"/>
      <c r="AY10" s="5809"/>
      <c r="AZ10" s="5811"/>
      <c r="BA10" s="5813"/>
      <c r="BB10" s="5728">
        <v>2.5011318346181598E-2</v>
      </c>
      <c r="BC10" s="5815"/>
      <c r="BD10" s="5729">
        <v>5.0005517603040103E-2</v>
      </c>
      <c r="BE10" s="5730">
        <v>6.1420590980755897E-2</v>
      </c>
      <c r="BF10" s="5731">
        <v>1.7904427612537702E-2</v>
      </c>
      <c r="BG10" s="5732">
        <v>2.16221971870336E-2</v>
      </c>
      <c r="BH10" s="5733">
        <v>3.1213456559386801E-2</v>
      </c>
      <c r="BI10" s="5734">
        <v>6.7941085225509998E-2</v>
      </c>
      <c r="BJ10" s="5735">
        <v>0</v>
      </c>
      <c r="BK10" s="5736">
        <v>3.8823744205488099E-2</v>
      </c>
      <c r="BL10" s="5737">
        <v>1.9324713286569799E-2</v>
      </c>
      <c r="BM10" s="5738">
        <v>4.4700623328432797E-2</v>
      </c>
      <c r="BN10" s="5739">
        <v>0.110272681485516</v>
      </c>
      <c r="BO10" s="5740">
        <v>5.5576699067859801E-2</v>
      </c>
      <c r="BP10" s="5741">
        <v>3.8753239050062997E-2</v>
      </c>
      <c r="BQ10" s="5742">
        <v>7.1826126120807202E-2</v>
      </c>
      <c r="BR10" s="5743">
        <v>4.65165423567084E-2</v>
      </c>
      <c r="BS10" s="5744">
        <v>6.4491422921619607E-2</v>
      </c>
      <c r="BT10" s="5745">
        <v>1.6363523560371799E-2</v>
      </c>
      <c r="BU10" s="5746">
        <v>2.0285484055072099E-2</v>
      </c>
      <c r="BV10" s="5747">
        <v>4.1524141660236602E-2</v>
      </c>
      <c r="BW10" s="5748">
        <v>2.51467058562811E-2</v>
      </c>
      <c r="BX10" s="5749">
        <v>1.2044545071609101E-2</v>
      </c>
      <c r="BY10" s="5750">
        <v>1.8116226751634299E-2</v>
      </c>
      <c r="BZ10" s="5817"/>
      <c r="CA10" s="5751">
        <v>9.0833584177843193E-2</v>
      </c>
      <c r="CB10" s="5752">
        <v>3.3323465276474097E-2</v>
      </c>
      <c r="CC10" s="5753">
        <v>8.7143821502167304E-2</v>
      </c>
      <c r="CD10" s="5754">
        <v>1.27948578012249E-2</v>
      </c>
      <c r="CE10" s="5755">
        <v>2.2068222062025199E-2</v>
      </c>
      <c r="CF10" s="5756">
        <v>8.6506342913314299E-2</v>
      </c>
      <c r="CG10" s="5757">
        <v>3.6429466087101701E-2</v>
      </c>
      <c r="CH10" s="5758">
        <v>4.2672389844226402E-2</v>
      </c>
      <c r="CI10" s="5759">
        <v>0</v>
      </c>
      <c r="CJ10" s="5760">
        <v>1.43252280135355E-2</v>
      </c>
      <c r="CK10" s="5819"/>
      <c r="CL10" s="5761">
        <v>6.6957626405924203E-2</v>
      </c>
      <c r="CM10" s="5762">
        <v>1.2570496300748E-2</v>
      </c>
      <c r="CN10" s="5763">
        <v>3.5211257510095899E-2</v>
      </c>
      <c r="CO10" s="5764">
        <v>1.6919319212554001E-2</v>
      </c>
      <c r="CP10" s="5765">
        <v>3.2635926735594803E-2</v>
      </c>
      <c r="CQ10" s="5766">
        <v>3.2326924988224703E-2</v>
      </c>
      <c r="CR10" s="5767">
        <v>3.18042894601629E-2</v>
      </c>
      <c r="CS10" s="5768">
        <v>3.3417093228533701E-2</v>
      </c>
      <c r="CT10" s="5769">
        <v>1.8371938574971901E-2</v>
      </c>
      <c r="CU10" s="5770">
        <v>6.5075280730618995E-2</v>
      </c>
      <c r="CV10" s="5771">
        <v>1.5811257041253898E-2</v>
      </c>
      <c r="CW10" s="5772">
        <v>6.5731540779807904E-2</v>
      </c>
      <c r="CX10" s="5821"/>
      <c r="CY10" s="5823"/>
      <c r="CZ10" s="5825"/>
      <c r="DA10" s="5827"/>
      <c r="DB10" s="5773">
        <v>1.7234076716155799E-2</v>
      </c>
      <c r="DC10" s="5774">
        <v>3.3789738677778097E-2</v>
      </c>
      <c r="DD10" s="5775">
        <v>6.4806560199203805E-2</v>
      </c>
      <c r="DE10" s="5829"/>
      <c r="DF10" s="5831"/>
      <c r="DG10" s="5776">
        <v>2.5711442483180601E-2</v>
      </c>
      <c r="DH10" s="5777">
        <v>0.157357230829066</v>
      </c>
      <c r="DI10" s="5833"/>
      <c r="DJ10" s="5778">
        <v>3.09726035142385E-2</v>
      </c>
      <c r="DK10" s="5779">
        <v>3.3072462188390502E-2</v>
      </c>
      <c r="DL10" s="5780">
        <v>3.63164721141375E-2</v>
      </c>
      <c r="DM10" s="5781">
        <v>7.7433502821583497E-2</v>
      </c>
      <c r="DN10" s="5782">
        <v>1.0158890820152399E-2</v>
      </c>
      <c r="DO10" s="5783">
        <v>3.7758083260021898E-2</v>
      </c>
      <c r="DP10" s="5784">
        <v>2.8301669044168601E-2</v>
      </c>
      <c r="DQ10" s="5835"/>
      <c r="DR10" s="5837"/>
      <c r="DS10" s="5785">
        <v>2.60346953544713E-2</v>
      </c>
      <c r="DT10" s="5839"/>
      <c r="DU10" s="5841"/>
      <c r="DV10" s="5843"/>
      <c r="DW10" s="5786">
        <v>8.2415391409864494E-2</v>
      </c>
    </row>
    <row r="11" spans="1:127" ht="17" x14ac:dyDescent="0.2">
      <c r="A11" s="5971" t="s">
        <v>135</v>
      </c>
      <c r="B11" s="5789">
        <v>5.84414671290749E-2</v>
      </c>
      <c r="C11" s="5790">
        <v>7.8009209772783E-2</v>
      </c>
      <c r="D11" s="5790">
        <v>4.1943570821966702E-2</v>
      </c>
      <c r="E11" s="5790">
        <v>5.6658910698618101E-2</v>
      </c>
      <c r="F11" s="5790">
        <v>9.46701074636212E-2</v>
      </c>
      <c r="G11" s="5790">
        <v>3.45736381547063E-2</v>
      </c>
      <c r="H11" s="5790">
        <v>3.8629152111109101E-2</v>
      </c>
      <c r="I11" s="5790">
        <v>5.20326930309657E-2</v>
      </c>
      <c r="J11" s="5792"/>
      <c r="K11" s="5790">
        <v>2.4931863608021399E-2</v>
      </c>
      <c r="L11" s="5790">
        <v>5.7210782039619601E-2</v>
      </c>
      <c r="M11" s="5790">
        <v>6.7526640308011407E-2</v>
      </c>
      <c r="N11" s="5790">
        <v>7.5824072027939698E-2</v>
      </c>
      <c r="O11" s="5790">
        <v>6.6395710251359194E-2</v>
      </c>
      <c r="P11" s="5790">
        <v>3.3182885516886397E-2</v>
      </c>
      <c r="Q11" s="5790">
        <v>6.1074656554571498E-2</v>
      </c>
      <c r="R11" s="5790">
        <v>7.5824072027939698E-2</v>
      </c>
      <c r="S11" s="5790">
        <v>6.6395710251359194E-2</v>
      </c>
      <c r="T11" s="5790">
        <v>4.9287531867298499E-2</v>
      </c>
      <c r="U11" s="5790">
        <v>7.2094150286550099E-2</v>
      </c>
      <c r="V11" s="5790">
        <v>5.4001803418176397E-2</v>
      </c>
      <c r="W11" s="5790">
        <v>8.1850980892329006E-2</v>
      </c>
      <c r="X11" s="5790">
        <v>4.0326770289984402E-2</v>
      </c>
      <c r="Y11" s="5794"/>
      <c r="Z11" s="5796"/>
      <c r="AA11" s="5798"/>
      <c r="AB11" s="5800"/>
      <c r="AC11" s="5802"/>
      <c r="AD11" s="5790">
        <v>5.4001803418176397E-2</v>
      </c>
      <c r="AE11" s="5790">
        <v>8.1850980892329006E-2</v>
      </c>
      <c r="AF11" s="5790">
        <v>4.0326770289984402E-2</v>
      </c>
      <c r="AG11" s="5790">
        <v>4.7801053392782102E-2</v>
      </c>
      <c r="AH11" s="5790">
        <v>5.3542275982891102E-2</v>
      </c>
      <c r="AI11" s="5790">
        <v>8.1850980892329006E-2</v>
      </c>
      <c r="AJ11" s="5790">
        <v>4.0326770289984402E-2</v>
      </c>
      <c r="AK11" s="5790">
        <v>5.4001803418176397E-2</v>
      </c>
      <c r="AL11" s="5790">
        <v>6.5619746407944005E-2</v>
      </c>
      <c r="AM11" s="5790">
        <v>4.66386594580201E-2</v>
      </c>
      <c r="AN11" s="5790">
        <v>6.0052368648220597E-2</v>
      </c>
      <c r="AO11" s="5790">
        <v>6.3066639807111496E-2</v>
      </c>
      <c r="AP11" s="5804"/>
      <c r="AQ11" s="5790">
        <v>4.72813280679946E-2</v>
      </c>
      <c r="AR11" s="5790">
        <v>7.7196829868847697E-2</v>
      </c>
      <c r="AS11" s="5806"/>
      <c r="AT11" s="5790">
        <v>6.2429589760324602E-2</v>
      </c>
      <c r="AU11" s="5790">
        <v>6.4783722781956599E-2</v>
      </c>
      <c r="AV11" s="5790">
        <v>5.2309933216683903E-2</v>
      </c>
      <c r="AW11" s="5790">
        <v>4.4623679365117103E-2</v>
      </c>
      <c r="AX11" s="5808"/>
      <c r="AY11" s="5810"/>
      <c r="AZ11" s="5812"/>
      <c r="BA11" s="5814"/>
      <c r="BB11" s="5790">
        <v>6.3066639807111496E-2</v>
      </c>
      <c r="BC11" s="5816"/>
      <c r="BD11" s="5790">
        <v>4.8145566629536798E-2</v>
      </c>
      <c r="BE11" s="5790">
        <v>6.3426166289362901E-2</v>
      </c>
      <c r="BF11" s="5790">
        <v>5.5967976512607598E-2</v>
      </c>
      <c r="BG11" s="5790">
        <v>5.5217488248779298E-2</v>
      </c>
      <c r="BH11" s="5790">
        <v>4.13144493407177E-2</v>
      </c>
      <c r="BI11" s="5790">
        <v>6.7893811584996494E-2</v>
      </c>
      <c r="BJ11" s="5790">
        <v>8.0078470039645799E-2</v>
      </c>
      <c r="BK11" s="5790">
        <v>5.9553316328300097E-2</v>
      </c>
      <c r="BL11" s="5790">
        <v>5.7859111804432199E-2</v>
      </c>
      <c r="BM11" s="5790">
        <v>5.1074956735907298E-2</v>
      </c>
      <c r="BN11" s="5790">
        <v>0.13960386455993801</v>
      </c>
      <c r="BO11" s="5790">
        <v>0.110231599326184</v>
      </c>
      <c r="BP11" s="5790">
        <v>7.7144307691534394E-2</v>
      </c>
      <c r="BQ11" s="5790">
        <v>7.7850715351442806E-2</v>
      </c>
      <c r="BR11" s="5790">
        <v>6.9325829682893705E-2</v>
      </c>
      <c r="BS11" s="5790">
        <v>7.75680701579953E-2</v>
      </c>
      <c r="BT11" s="5790">
        <v>3.4446121870766899E-2</v>
      </c>
      <c r="BU11" s="5790">
        <v>3.6010955173744502E-2</v>
      </c>
      <c r="BV11" s="5790">
        <v>6.81895402262859E-2</v>
      </c>
      <c r="BW11" s="5790">
        <v>6.04120902550958E-2</v>
      </c>
      <c r="BX11" s="5790">
        <v>1.28843723673126E-2</v>
      </c>
      <c r="BY11" s="5790">
        <v>1.14274958012679E-2</v>
      </c>
      <c r="BZ11" s="5818"/>
      <c r="CA11" s="5790">
        <v>9.5460271803962202E-2</v>
      </c>
      <c r="CB11" s="5790">
        <v>5.8667523502823199E-2</v>
      </c>
      <c r="CC11" s="5790">
        <v>8.8655074052643904E-2</v>
      </c>
      <c r="CD11" s="5790">
        <v>3.5634659074082697E-2</v>
      </c>
      <c r="CE11" s="5790">
        <v>5.4978714431754103E-2</v>
      </c>
      <c r="CF11" s="5790">
        <v>3.3417346458637101E-2</v>
      </c>
      <c r="CG11" s="5790">
        <v>6.2342163738918398E-2</v>
      </c>
      <c r="CH11" s="5790">
        <v>6.8365111266116801E-2</v>
      </c>
      <c r="CI11" s="5790">
        <v>4.3459053509304797E-2</v>
      </c>
      <c r="CJ11" s="5790">
        <v>2.79978135563165E-2</v>
      </c>
      <c r="CK11" s="5820"/>
      <c r="CL11" s="5790">
        <v>6.91951540153772E-3</v>
      </c>
      <c r="CM11" s="5790">
        <v>7.9423568598290806E-2</v>
      </c>
      <c r="CN11" s="5790">
        <v>4.7655330501561899E-2</v>
      </c>
      <c r="CO11" s="5790">
        <v>5.4910452467641001E-2</v>
      </c>
      <c r="CP11" s="5790">
        <v>7.5729525939080805E-2</v>
      </c>
      <c r="CQ11" s="5790">
        <v>9.9929564379453495E-2</v>
      </c>
      <c r="CR11" s="5790">
        <v>7.9529418575760305E-2</v>
      </c>
      <c r="CS11" s="5790">
        <v>7.3154990552061205E-2</v>
      </c>
      <c r="CT11" s="5790">
        <v>5.0665144142801002E-2</v>
      </c>
      <c r="CU11" s="5790">
        <v>6.1295339475330099E-2</v>
      </c>
      <c r="CV11" s="5790">
        <v>4.5486873757975103E-2</v>
      </c>
      <c r="CW11" s="5790">
        <v>3.1336331386952999E-2</v>
      </c>
      <c r="CX11" s="5822"/>
      <c r="CY11" s="5824"/>
      <c r="CZ11" s="5826"/>
      <c r="DA11" s="5828"/>
      <c r="DB11" s="5790">
        <v>4.6208628667824797E-2</v>
      </c>
      <c r="DC11" s="5790">
        <v>6.8571151121371104E-2</v>
      </c>
      <c r="DD11" s="5790">
        <v>5.1453296238798601E-2</v>
      </c>
      <c r="DE11" s="5830"/>
      <c r="DF11" s="5832"/>
      <c r="DG11" s="5790">
        <v>5.6466761598781001E-2</v>
      </c>
      <c r="DH11" s="5790">
        <v>4.9432812601283502E-2</v>
      </c>
      <c r="DI11" s="5834"/>
      <c r="DJ11" s="5790">
        <v>7.3194979300293395E-2</v>
      </c>
      <c r="DK11" s="5790">
        <v>5.7057413436369997E-2</v>
      </c>
      <c r="DL11" s="5790">
        <v>2.9347181829070201E-2</v>
      </c>
      <c r="DM11" s="5790">
        <v>7.3374885693608394E-2</v>
      </c>
      <c r="DN11" s="5790">
        <v>5.1042178523606201E-2</v>
      </c>
      <c r="DO11" s="5790">
        <v>4.8688721630300601E-2</v>
      </c>
      <c r="DP11" s="5790">
        <v>6.8307647483947104E-2</v>
      </c>
      <c r="DQ11" s="5836"/>
      <c r="DR11" s="5838"/>
      <c r="DS11" s="5790">
        <v>6.1158701733713398E-2</v>
      </c>
      <c r="DT11" s="5840"/>
      <c r="DU11" s="5842"/>
      <c r="DV11" s="5844"/>
      <c r="DW11" s="5787">
        <v>2.1011544129102201E-2</v>
      </c>
    </row>
    <row r="12" spans="1:127" ht="17" x14ac:dyDescent="0.2">
      <c r="A12" s="5971" t="s">
        <v>136</v>
      </c>
      <c r="B12" s="5789">
        <v>0.19083128201229699</v>
      </c>
      <c r="C12" s="5790">
        <v>0.236014237540981</v>
      </c>
      <c r="D12" s="5790">
        <v>0.15273676448241699</v>
      </c>
      <c r="E12" s="5790">
        <v>0.14958119262160199</v>
      </c>
      <c r="F12" s="5790">
        <v>0.198260882161061</v>
      </c>
      <c r="G12" s="5790">
        <v>0.191957409660416</v>
      </c>
      <c r="H12" s="5790">
        <v>0.175433821417811</v>
      </c>
      <c r="I12" s="5790">
        <v>0.231254091852512</v>
      </c>
      <c r="J12" s="5792"/>
      <c r="K12" s="5790">
        <v>0.18434602841574299</v>
      </c>
      <c r="L12" s="5790">
        <v>0.11851196362621801</v>
      </c>
      <c r="M12" s="5790">
        <v>0.204322768000644</v>
      </c>
      <c r="N12" s="5790">
        <v>0.19831812006559399</v>
      </c>
      <c r="O12" s="5790">
        <v>0.27032285501329301</v>
      </c>
      <c r="P12" s="5790">
        <v>0.188653999931153</v>
      </c>
      <c r="Q12" s="5790">
        <v>0.15065298102908301</v>
      </c>
      <c r="R12" s="5790">
        <v>0.19831812006559399</v>
      </c>
      <c r="S12" s="5790">
        <v>0.27032285501329301</v>
      </c>
      <c r="T12" s="5790">
        <v>0.16671229642489999</v>
      </c>
      <c r="U12" s="5790">
        <v>0.226803665352108</v>
      </c>
      <c r="V12" s="5790">
        <v>0.22177745865915099</v>
      </c>
      <c r="W12" s="5790">
        <v>0.12697027429910601</v>
      </c>
      <c r="X12" s="5790">
        <v>0.15755370955384601</v>
      </c>
      <c r="Y12" s="5794"/>
      <c r="Z12" s="5796"/>
      <c r="AA12" s="5798"/>
      <c r="AB12" s="5800"/>
      <c r="AC12" s="5802"/>
      <c r="AD12" s="5790">
        <v>0.22177745865915099</v>
      </c>
      <c r="AE12" s="5790">
        <v>0.12697027429910601</v>
      </c>
      <c r="AF12" s="5790">
        <v>0.15755370955384601</v>
      </c>
      <c r="AG12" s="5790">
        <v>0.16650620878193001</v>
      </c>
      <c r="AH12" s="5790">
        <v>0.21768139679613899</v>
      </c>
      <c r="AI12" s="5790">
        <v>0.12697027429910601</v>
      </c>
      <c r="AJ12" s="5790">
        <v>0.15755370955384601</v>
      </c>
      <c r="AK12" s="5790">
        <v>0.22177745865915099</v>
      </c>
      <c r="AL12" s="5790">
        <v>0.14079589351225699</v>
      </c>
      <c r="AM12" s="5790">
        <v>0.16463388539393201</v>
      </c>
      <c r="AN12" s="5790">
        <v>0.19440682328911399</v>
      </c>
      <c r="AO12" s="5790">
        <v>0.18567810869819401</v>
      </c>
      <c r="AP12" s="5804"/>
      <c r="AQ12" s="5790">
        <v>0.210248477374951</v>
      </c>
      <c r="AR12" s="5790">
        <v>0.12783151946992799</v>
      </c>
      <c r="AS12" s="5806"/>
      <c r="AT12" s="5790">
        <v>0.21131515935058401</v>
      </c>
      <c r="AU12" s="5790">
        <v>0.116576876506959</v>
      </c>
      <c r="AV12" s="5790">
        <v>0.222607389221228</v>
      </c>
      <c r="AW12" s="5790">
        <v>0.140271152298133</v>
      </c>
      <c r="AX12" s="5808"/>
      <c r="AY12" s="5810"/>
      <c r="AZ12" s="5812"/>
      <c r="BA12" s="5814"/>
      <c r="BB12" s="5790">
        <v>0.18567810869819401</v>
      </c>
      <c r="BC12" s="5816"/>
      <c r="BD12" s="5790">
        <v>0.19673351612161899</v>
      </c>
      <c r="BE12" s="5790">
        <v>0.21406123253008399</v>
      </c>
      <c r="BF12" s="5790">
        <v>0.186886236112771</v>
      </c>
      <c r="BG12" s="5790">
        <v>0.186868281070003</v>
      </c>
      <c r="BH12" s="5790">
        <v>0.112828998131033</v>
      </c>
      <c r="BI12" s="5790">
        <v>0.26414442097176899</v>
      </c>
      <c r="BJ12" s="5790">
        <v>0.10731086049999</v>
      </c>
      <c r="BK12" s="5790">
        <v>0.19994994185943299</v>
      </c>
      <c r="BL12" s="5790">
        <v>0.178414843552023</v>
      </c>
      <c r="BM12" s="5790">
        <v>0.16839524122105101</v>
      </c>
      <c r="BN12" s="5790">
        <v>0.28070886358378999</v>
      </c>
      <c r="BO12" s="5790">
        <v>0.258064295991907</v>
      </c>
      <c r="BP12" s="5790">
        <v>0.26861181414450103</v>
      </c>
      <c r="BQ12" s="5790">
        <v>0.247108526105288</v>
      </c>
      <c r="BR12" s="5790">
        <v>0.226678144973541</v>
      </c>
      <c r="BS12" s="5790">
        <v>0.2805671266125</v>
      </c>
      <c r="BT12" s="5790">
        <v>0.19318264070562199</v>
      </c>
      <c r="BU12" s="5790">
        <v>0.11523926903906501</v>
      </c>
      <c r="BV12" s="5790">
        <v>0.22988557183470601</v>
      </c>
      <c r="BW12" s="5790">
        <v>0.16867032680806099</v>
      </c>
      <c r="BX12" s="5790">
        <v>0.111668070766639</v>
      </c>
      <c r="BY12" s="5790">
        <v>2.9253146536206E-2</v>
      </c>
      <c r="BZ12" s="5818"/>
      <c r="CA12" s="5790">
        <v>0.172165735754819</v>
      </c>
      <c r="CB12" s="5790">
        <v>0.24880428032983401</v>
      </c>
      <c r="CC12" s="5790">
        <v>0.24382683152135301</v>
      </c>
      <c r="CD12" s="5790">
        <v>0.28831371022671998</v>
      </c>
      <c r="CE12" s="5790">
        <v>0.178579871632702</v>
      </c>
      <c r="CF12" s="5790">
        <v>0.19171531197443301</v>
      </c>
      <c r="CG12" s="5790">
        <v>0.19924744096809999</v>
      </c>
      <c r="CH12" s="5790">
        <v>0.17398183744009901</v>
      </c>
      <c r="CI12" s="5790">
        <v>0.20129123236121599</v>
      </c>
      <c r="CJ12" s="5790">
        <v>0.207832197150433</v>
      </c>
      <c r="CK12" s="5820"/>
      <c r="CL12" s="5790">
        <v>0.117577538852421</v>
      </c>
      <c r="CM12" s="5790">
        <v>0.14736825128429701</v>
      </c>
      <c r="CN12" s="5790">
        <v>0.13220277509780501</v>
      </c>
      <c r="CO12" s="5790">
        <v>0.21637014727724699</v>
      </c>
      <c r="CP12" s="5790">
        <v>0.126861689890166</v>
      </c>
      <c r="CQ12" s="5790">
        <v>0.255428080045978</v>
      </c>
      <c r="CR12" s="5790">
        <v>0.24895489336655799</v>
      </c>
      <c r="CS12" s="5790">
        <v>0.160528463578861</v>
      </c>
      <c r="CT12" s="5790">
        <v>0.223536547349589</v>
      </c>
      <c r="CU12" s="5790">
        <v>0.155366156116859</v>
      </c>
      <c r="CV12" s="5790">
        <v>0.225203580020022</v>
      </c>
      <c r="CW12" s="5790">
        <v>0.172185989200728</v>
      </c>
      <c r="CX12" s="5822"/>
      <c r="CY12" s="5824"/>
      <c r="CZ12" s="5826"/>
      <c r="DA12" s="5828"/>
      <c r="DB12" s="5790">
        <v>0.23353158490468801</v>
      </c>
      <c r="DC12" s="5790">
        <v>0.15744365924676901</v>
      </c>
      <c r="DD12" s="5790">
        <v>0.20007096123006299</v>
      </c>
      <c r="DE12" s="5830"/>
      <c r="DF12" s="5832"/>
      <c r="DG12" s="5790">
        <v>0.19353321601860801</v>
      </c>
      <c r="DH12" s="5790">
        <v>0.223196344072081</v>
      </c>
      <c r="DI12" s="5834"/>
      <c r="DJ12" s="5790">
        <v>0.16806025844792999</v>
      </c>
      <c r="DK12" s="5790">
        <v>0.193417106858707</v>
      </c>
      <c r="DL12" s="5790">
        <v>0.14900645642095001</v>
      </c>
      <c r="DM12" s="5790">
        <v>0.186242590732939</v>
      </c>
      <c r="DN12" s="5790">
        <v>0.24538730556213301</v>
      </c>
      <c r="DO12" s="5790">
        <v>0.18657252035522501</v>
      </c>
      <c r="DP12" s="5790">
        <v>0.16366319437875301</v>
      </c>
      <c r="DQ12" s="5836"/>
      <c r="DR12" s="5838"/>
      <c r="DS12" s="5790">
        <v>0.18580651365478101</v>
      </c>
      <c r="DT12" s="5840"/>
      <c r="DU12" s="5842"/>
      <c r="DV12" s="5844"/>
      <c r="DW12" s="5787">
        <v>0.17295755242166599</v>
      </c>
    </row>
    <row r="13" spans="1:127" ht="17" x14ac:dyDescent="0.2">
      <c r="A13" s="5971" t="s">
        <v>137</v>
      </c>
      <c r="B13" s="5789">
        <v>0.71789369392327196</v>
      </c>
      <c r="C13" s="5790">
        <v>0.633195285570056</v>
      </c>
      <c r="D13" s="5790">
        <v>0.78930436115410696</v>
      </c>
      <c r="E13" s="5790">
        <v>0.70492290458520701</v>
      </c>
      <c r="F13" s="5790">
        <v>0.66517301760009995</v>
      </c>
      <c r="G13" s="5790">
        <v>0.75865255926518604</v>
      </c>
      <c r="H13" s="5790">
        <v>0.77949780514176004</v>
      </c>
      <c r="I13" s="5790">
        <v>0.71045598907910701</v>
      </c>
      <c r="J13" s="5792"/>
      <c r="K13" s="5790">
        <v>0.74665854519751396</v>
      </c>
      <c r="L13" s="5790">
        <v>0.77887243256272398</v>
      </c>
      <c r="M13" s="5790">
        <v>0.71489260345845695</v>
      </c>
      <c r="N13" s="5790">
        <v>0.69394569715273902</v>
      </c>
      <c r="O13" s="5790">
        <v>0.65491268466229602</v>
      </c>
      <c r="P13" s="5790">
        <v>0.72981524714693702</v>
      </c>
      <c r="Q13" s="5790">
        <v>0.75490835466293205</v>
      </c>
      <c r="R13" s="5790">
        <v>0.69394569715273902</v>
      </c>
      <c r="S13" s="5790">
        <v>0.65491268466229602</v>
      </c>
      <c r="T13" s="5790">
        <v>0.74430395142577099</v>
      </c>
      <c r="U13" s="5790">
        <v>0.67850398146871904</v>
      </c>
      <c r="V13" s="5790">
        <v>0.69086304708353996</v>
      </c>
      <c r="W13" s="5790">
        <v>0.77784721834718995</v>
      </c>
      <c r="X13" s="5790">
        <v>0.76307842067148701</v>
      </c>
      <c r="Y13" s="5794"/>
      <c r="Z13" s="5796"/>
      <c r="AA13" s="5798"/>
      <c r="AB13" s="5800"/>
      <c r="AC13" s="5802"/>
      <c r="AD13" s="5790">
        <v>0.69086304708353996</v>
      </c>
      <c r="AE13" s="5790">
        <v>0.77784721834718995</v>
      </c>
      <c r="AF13" s="5790">
        <v>0.76307842067148701</v>
      </c>
      <c r="AG13" s="5790">
        <v>0.68478613874819705</v>
      </c>
      <c r="AH13" s="5790">
        <v>0.69041269735320598</v>
      </c>
      <c r="AI13" s="5790">
        <v>0.77784721834718995</v>
      </c>
      <c r="AJ13" s="5790">
        <v>0.76307842067148701</v>
      </c>
      <c r="AK13" s="5790">
        <v>0.69086304708353996</v>
      </c>
      <c r="AL13" s="5790">
        <v>0.76159825011020899</v>
      </c>
      <c r="AM13" s="5790">
        <v>0.74014517149065895</v>
      </c>
      <c r="AN13" s="5790">
        <v>0.71485670984155603</v>
      </c>
      <c r="AO13" s="5790">
        <v>0.72624393314851299</v>
      </c>
      <c r="AP13" s="5804"/>
      <c r="AQ13" s="5790">
        <v>0.690734270817009</v>
      </c>
      <c r="AR13" s="5790">
        <v>0.77356038818888095</v>
      </c>
      <c r="AS13" s="5806"/>
      <c r="AT13" s="5790">
        <v>0.70139627922154901</v>
      </c>
      <c r="AU13" s="5790">
        <v>0.79321745232180996</v>
      </c>
      <c r="AV13" s="5790">
        <v>0.67494434723660002</v>
      </c>
      <c r="AW13" s="5790">
        <v>0.74955356493763103</v>
      </c>
      <c r="AX13" s="5808"/>
      <c r="AY13" s="5810"/>
      <c r="AZ13" s="5812"/>
      <c r="BA13" s="5814"/>
      <c r="BB13" s="5790">
        <v>0.72624393314851299</v>
      </c>
      <c r="BC13" s="5816"/>
      <c r="BD13" s="5790">
        <v>0.70511539964580405</v>
      </c>
      <c r="BE13" s="5790">
        <v>0.66109201019979702</v>
      </c>
      <c r="BF13" s="5790">
        <v>0.73924135976208305</v>
      </c>
      <c r="BG13" s="5790">
        <v>0.73629203349418404</v>
      </c>
      <c r="BH13" s="5790">
        <v>0.81464309596886197</v>
      </c>
      <c r="BI13" s="5790">
        <v>0.60002068221772498</v>
      </c>
      <c r="BJ13" s="5790">
        <v>0.81261066946036398</v>
      </c>
      <c r="BK13" s="5790">
        <v>0.70167299760677904</v>
      </c>
      <c r="BL13" s="5790">
        <v>0.74440133135697495</v>
      </c>
      <c r="BM13" s="5790">
        <v>0.73582917871460896</v>
      </c>
      <c r="BN13" s="5790">
        <v>0.469414590370756</v>
      </c>
      <c r="BO13" s="5790">
        <v>0.57612740561404896</v>
      </c>
      <c r="BP13" s="5790">
        <v>0.61549063911390101</v>
      </c>
      <c r="BQ13" s="5790">
        <v>0.60321463242246198</v>
      </c>
      <c r="BR13" s="5790">
        <v>0.65747948298685599</v>
      </c>
      <c r="BS13" s="5790">
        <v>0.57737338030788499</v>
      </c>
      <c r="BT13" s="5790">
        <v>0.75600771386323895</v>
      </c>
      <c r="BU13" s="5790">
        <v>0.828464291732119</v>
      </c>
      <c r="BV13" s="5790">
        <v>0.66040074627877099</v>
      </c>
      <c r="BW13" s="5790">
        <v>0.745770877080562</v>
      </c>
      <c r="BX13" s="5790">
        <v>0.86340301179444001</v>
      </c>
      <c r="BY13" s="5790">
        <v>0.94120313091089203</v>
      </c>
      <c r="BZ13" s="5818"/>
      <c r="CA13" s="5790">
        <v>0.64154040826337599</v>
      </c>
      <c r="CB13" s="5790">
        <v>0.65920473089086895</v>
      </c>
      <c r="CC13" s="5790">
        <v>0.58037427292383603</v>
      </c>
      <c r="CD13" s="5790">
        <v>0.66325677289797302</v>
      </c>
      <c r="CE13" s="5790">
        <v>0.74437319187351803</v>
      </c>
      <c r="CF13" s="5790">
        <v>0.688360998653616</v>
      </c>
      <c r="CG13" s="5790">
        <v>0.70198092920587896</v>
      </c>
      <c r="CH13" s="5790">
        <v>0.71498066144955796</v>
      </c>
      <c r="CI13" s="5790">
        <v>0.75524971412947906</v>
      </c>
      <c r="CJ13" s="5790">
        <v>0.749844761279715</v>
      </c>
      <c r="CK13" s="5820"/>
      <c r="CL13" s="5790">
        <v>0.80854531934011797</v>
      </c>
      <c r="CM13" s="5790">
        <v>0.76063768381666397</v>
      </c>
      <c r="CN13" s="5790">
        <v>0.78493063689053699</v>
      </c>
      <c r="CO13" s="5790">
        <v>0.71180008104255799</v>
      </c>
      <c r="CP13" s="5790">
        <v>0.76477285743515799</v>
      </c>
      <c r="CQ13" s="5790">
        <v>0.61231543058634397</v>
      </c>
      <c r="CR13" s="5790">
        <v>0.63971139859751902</v>
      </c>
      <c r="CS13" s="5790">
        <v>0.73289945264054401</v>
      </c>
      <c r="CT13" s="5790">
        <v>0.70742636993263797</v>
      </c>
      <c r="CU13" s="5790">
        <v>0.71826322367719198</v>
      </c>
      <c r="CV13" s="5790">
        <v>0.71349828918074898</v>
      </c>
      <c r="CW13" s="5790">
        <v>0.73074613863251103</v>
      </c>
      <c r="CX13" s="5822"/>
      <c r="CY13" s="5824"/>
      <c r="CZ13" s="5826"/>
      <c r="DA13" s="5828"/>
      <c r="DB13" s="5790">
        <v>0.70302570971133205</v>
      </c>
      <c r="DC13" s="5790">
        <v>0.74019545095408101</v>
      </c>
      <c r="DD13" s="5790">
        <v>0.68366918233193497</v>
      </c>
      <c r="DE13" s="5830"/>
      <c r="DF13" s="5832"/>
      <c r="DG13" s="5790">
        <v>0.72428857989943096</v>
      </c>
      <c r="DH13" s="5790">
        <v>0.57001361249756899</v>
      </c>
      <c r="DI13" s="5834"/>
      <c r="DJ13" s="5790">
        <v>0.72777215873753798</v>
      </c>
      <c r="DK13" s="5790">
        <v>0.71645301751653301</v>
      </c>
      <c r="DL13" s="5790">
        <v>0.78532988963584205</v>
      </c>
      <c r="DM13" s="5790">
        <v>0.66294902075186901</v>
      </c>
      <c r="DN13" s="5790">
        <v>0.69341162509410903</v>
      </c>
      <c r="DO13" s="5790">
        <v>0.72698067475445205</v>
      </c>
      <c r="DP13" s="5790">
        <v>0.73972748909313102</v>
      </c>
      <c r="DQ13" s="5836"/>
      <c r="DR13" s="5838"/>
      <c r="DS13" s="5790">
        <v>0.72700008925703397</v>
      </c>
      <c r="DT13" s="5840"/>
      <c r="DU13" s="5842"/>
      <c r="DV13" s="5844"/>
      <c r="DW13" s="5787">
        <v>0.72361551203936703</v>
      </c>
    </row>
    <row r="14" spans="1:127" ht="17" x14ac:dyDescent="0.2">
      <c r="A14" s="5972" t="s">
        <v>138</v>
      </c>
      <c r="B14" s="5970">
        <v>1401</v>
      </c>
      <c r="C14" s="5845">
        <v>589</v>
      </c>
      <c r="D14" s="5846">
        <v>812</v>
      </c>
      <c r="E14" s="5847">
        <v>149</v>
      </c>
      <c r="F14" s="5848">
        <v>352</v>
      </c>
      <c r="G14" s="5849">
        <v>278</v>
      </c>
      <c r="H14" s="5850">
        <v>265</v>
      </c>
      <c r="I14" s="5851">
        <v>357</v>
      </c>
      <c r="J14" s="5852">
        <v>27</v>
      </c>
      <c r="K14" s="5853">
        <v>181</v>
      </c>
      <c r="L14" s="5854">
        <v>323</v>
      </c>
      <c r="M14" s="5855">
        <v>214</v>
      </c>
      <c r="N14" s="5856">
        <v>397</v>
      </c>
      <c r="O14" s="5857">
        <v>259</v>
      </c>
      <c r="P14" s="5858">
        <v>208</v>
      </c>
      <c r="Q14" s="5859">
        <v>537</v>
      </c>
      <c r="R14" s="5860">
        <v>397</v>
      </c>
      <c r="S14" s="5861">
        <v>259</v>
      </c>
      <c r="T14" s="5862">
        <v>745</v>
      </c>
      <c r="U14" s="5863">
        <v>656</v>
      </c>
      <c r="V14" s="5864">
        <v>958</v>
      </c>
      <c r="W14" s="5865">
        <v>256</v>
      </c>
      <c r="X14" s="5866">
        <v>121</v>
      </c>
      <c r="Y14" s="5867">
        <v>26</v>
      </c>
      <c r="Z14" s="5868">
        <v>4</v>
      </c>
      <c r="AA14" s="5869">
        <v>0</v>
      </c>
      <c r="AB14" s="5870">
        <v>26</v>
      </c>
      <c r="AC14" s="5871">
        <v>10</v>
      </c>
      <c r="AD14" s="5872">
        <v>958</v>
      </c>
      <c r="AE14" s="5873">
        <v>256</v>
      </c>
      <c r="AF14" s="5874">
        <v>121</v>
      </c>
      <c r="AG14" s="5875">
        <v>66</v>
      </c>
      <c r="AH14" s="5876">
        <v>1024</v>
      </c>
      <c r="AI14" s="5877">
        <v>256</v>
      </c>
      <c r="AJ14" s="5878">
        <v>121</v>
      </c>
      <c r="AK14" s="5879">
        <v>958</v>
      </c>
      <c r="AL14" s="5880">
        <v>443</v>
      </c>
      <c r="AM14" s="5881">
        <v>135</v>
      </c>
      <c r="AN14" s="5882">
        <v>1266</v>
      </c>
      <c r="AO14" s="5883">
        <v>1043</v>
      </c>
      <c r="AP14" s="5884">
        <v>23</v>
      </c>
      <c r="AQ14" s="5885">
        <v>293</v>
      </c>
      <c r="AR14" s="5886">
        <v>32</v>
      </c>
      <c r="AS14" s="5887">
        <v>10</v>
      </c>
      <c r="AT14" s="5888">
        <v>783</v>
      </c>
      <c r="AU14" s="5889">
        <v>260</v>
      </c>
      <c r="AV14" s="5890">
        <v>237</v>
      </c>
      <c r="AW14" s="5891">
        <v>77</v>
      </c>
      <c r="AX14" s="5892">
        <v>16</v>
      </c>
      <c r="AY14" s="5893">
        <v>13</v>
      </c>
      <c r="AZ14" s="5894">
        <v>10</v>
      </c>
      <c r="BA14" s="5895">
        <v>5</v>
      </c>
      <c r="BB14" s="5896">
        <v>1043</v>
      </c>
      <c r="BC14" s="5897">
        <v>23</v>
      </c>
      <c r="BD14" s="5898">
        <v>335</v>
      </c>
      <c r="BE14" s="5899">
        <v>426</v>
      </c>
      <c r="BF14" s="5900">
        <v>469</v>
      </c>
      <c r="BG14" s="5901">
        <v>387</v>
      </c>
      <c r="BH14" s="5902">
        <v>50</v>
      </c>
      <c r="BI14" s="5903">
        <v>30</v>
      </c>
      <c r="BJ14" s="5904">
        <v>39</v>
      </c>
      <c r="BK14" s="5905">
        <v>895</v>
      </c>
      <c r="BL14" s="5906">
        <v>426</v>
      </c>
      <c r="BM14" s="5907">
        <v>80</v>
      </c>
      <c r="BN14" s="5908">
        <v>137</v>
      </c>
      <c r="BO14" s="5909">
        <v>216</v>
      </c>
      <c r="BP14" s="5910">
        <v>462</v>
      </c>
      <c r="BQ14" s="5911">
        <v>137</v>
      </c>
      <c r="BR14" s="5912">
        <v>545</v>
      </c>
      <c r="BS14" s="5913">
        <v>448</v>
      </c>
      <c r="BT14" s="5914">
        <v>47</v>
      </c>
      <c r="BU14" s="5915">
        <v>542</v>
      </c>
      <c r="BV14" s="5916">
        <v>932</v>
      </c>
      <c r="BW14" s="5917">
        <v>293</v>
      </c>
      <c r="BX14" s="5918">
        <v>113</v>
      </c>
      <c r="BY14" s="5919">
        <v>39</v>
      </c>
      <c r="BZ14" s="5920">
        <v>22</v>
      </c>
      <c r="CA14" s="5921">
        <v>112</v>
      </c>
      <c r="CB14" s="5922">
        <v>155</v>
      </c>
      <c r="CC14" s="5923">
        <v>74</v>
      </c>
      <c r="CD14" s="5924">
        <v>76</v>
      </c>
      <c r="CE14" s="5925">
        <v>984</v>
      </c>
      <c r="CF14" s="5926">
        <v>31</v>
      </c>
      <c r="CG14" s="5927">
        <v>495</v>
      </c>
      <c r="CH14" s="5928">
        <v>557</v>
      </c>
      <c r="CI14" s="5929">
        <v>161</v>
      </c>
      <c r="CJ14" s="5930">
        <v>178</v>
      </c>
      <c r="CK14" s="5931">
        <v>10</v>
      </c>
      <c r="CL14" s="5932">
        <v>61</v>
      </c>
      <c r="CM14" s="5933">
        <v>118</v>
      </c>
      <c r="CN14" s="5934">
        <v>128</v>
      </c>
      <c r="CO14" s="5935">
        <v>120</v>
      </c>
      <c r="CP14" s="5936">
        <v>97</v>
      </c>
      <c r="CQ14" s="5937">
        <v>123</v>
      </c>
      <c r="CR14" s="5938">
        <v>85</v>
      </c>
      <c r="CS14" s="5939">
        <v>107</v>
      </c>
      <c r="CT14" s="5940">
        <v>133</v>
      </c>
      <c r="CU14" s="5941">
        <v>111</v>
      </c>
      <c r="CV14" s="5942">
        <v>74</v>
      </c>
      <c r="CW14" s="5943">
        <v>57</v>
      </c>
      <c r="CX14" s="5944">
        <v>22</v>
      </c>
      <c r="CY14" s="5945">
        <v>12</v>
      </c>
      <c r="CZ14" s="5946">
        <v>5</v>
      </c>
      <c r="DA14" s="5947">
        <v>4</v>
      </c>
      <c r="DB14" s="5948">
        <v>144</v>
      </c>
      <c r="DC14" s="5949">
        <v>111</v>
      </c>
      <c r="DD14" s="5950">
        <v>62</v>
      </c>
      <c r="DE14" s="5951">
        <v>4</v>
      </c>
      <c r="DF14" s="5952">
        <v>23</v>
      </c>
      <c r="DG14" s="5953">
        <v>1136</v>
      </c>
      <c r="DH14" s="5954">
        <v>46</v>
      </c>
      <c r="DI14" s="5955">
        <v>18</v>
      </c>
      <c r="DJ14" s="5956">
        <v>105</v>
      </c>
      <c r="DK14" s="5957">
        <v>1293</v>
      </c>
      <c r="DL14" s="5958">
        <v>73</v>
      </c>
      <c r="DM14" s="5959">
        <v>118</v>
      </c>
      <c r="DN14" s="5960">
        <v>360</v>
      </c>
      <c r="DO14" s="5961">
        <v>234</v>
      </c>
      <c r="DP14" s="5962">
        <v>530</v>
      </c>
      <c r="DQ14" s="5963">
        <v>1</v>
      </c>
      <c r="DR14" s="5964">
        <v>1</v>
      </c>
      <c r="DS14" s="5965">
        <v>1125</v>
      </c>
      <c r="DT14" s="5966">
        <v>12</v>
      </c>
      <c r="DU14" s="5967">
        <v>4</v>
      </c>
      <c r="DV14" s="5968">
        <v>13</v>
      </c>
      <c r="DW14" s="5969">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200</v>
      </c>
    </row>
    <row r="8" spans="1:127" ht="17" x14ac:dyDescent="0.2">
      <c r="A8" s="259" t="s">
        <v>201</v>
      </c>
    </row>
    <row r="9" spans="1:127" ht="51" x14ac:dyDescent="0.2">
      <c r="A9" s="270" t="s">
        <v>133</v>
      </c>
    </row>
    <row r="10" spans="1:127" ht="17" x14ac:dyDescent="0.2">
      <c r="A10" s="6255" t="s">
        <v>134</v>
      </c>
      <c r="B10" s="6072">
        <v>3.5560142884119003E-2</v>
      </c>
      <c r="C10" s="5973">
        <v>4.7609650999954102E-2</v>
      </c>
      <c r="D10" s="5974">
        <v>2.54296391655939E-2</v>
      </c>
      <c r="E10" s="5975">
        <v>5.3396264920431799E-2</v>
      </c>
      <c r="F10" s="5976">
        <v>6.6224327198930899E-2</v>
      </c>
      <c r="G10" s="5977">
        <v>1.26216143122526E-2</v>
      </c>
      <c r="H10" s="5978">
        <v>1.67083611063444E-2</v>
      </c>
      <c r="I10" s="5979">
        <v>1.62417568685926E-2</v>
      </c>
      <c r="J10" s="6075"/>
      <c r="K10" s="5980">
        <v>3.9852348207641303E-2</v>
      </c>
      <c r="L10" s="5981">
        <v>5.0954333006995103E-2</v>
      </c>
      <c r="M10" s="5982">
        <v>2.7075054901612699E-2</v>
      </c>
      <c r="N10" s="5983">
        <v>3.06687186381513E-2</v>
      </c>
      <c r="O10" s="5984">
        <v>1.4534724288885499E-2</v>
      </c>
      <c r="P10" s="5985">
        <v>4.46549839241039E-2</v>
      </c>
      <c r="Q10" s="5986">
        <v>4.20101878174916E-2</v>
      </c>
      <c r="R10" s="5987">
        <v>3.06687186381513E-2</v>
      </c>
      <c r="S10" s="5988">
        <v>1.4534724288885499E-2</v>
      </c>
      <c r="T10" s="5989">
        <v>4.31257934449625E-2</v>
      </c>
      <c r="U10" s="5990">
        <v>2.4278505200730899E-2</v>
      </c>
      <c r="V10" s="5991">
        <v>3.1949410712412703E-2</v>
      </c>
      <c r="W10" s="5992">
        <v>4.1517134726218999E-2</v>
      </c>
      <c r="X10" s="5993">
        <v>4.2578006108248197E-2</v>
      </c>
      <c r="Y10" s="6077"/>
      <c r="Z10" s="6079"/>
      <c r="AA10" s="6081"/>
      <c r="AB10" s="6083"/>
      <c r="AC10" s="6085"/>
      <c r="AD10" s="5994">
        <v>3.1949410712412703E-2</v>
      </c>
      <c r="AE10" s="5995">
        <v>4.1517134726218999E-2</v>
      </c>
      <c r="AF10" s="5996">
        <v>4.2578006108248197E-2</v>
      </c>
      <c r="AG10" s="5997">
        <v>3.81692501107809E-2</v>
      </c>
      <c r="AH10" s="5998">
        <v>3.2411245366955201E-2</v>
      </c>
      <c r="AI10" s="5999">
        <v>4.1517134726218999E-2</v>
      </c>
      <c r="AJ10" s="6000">
        <v>4.2578006108248197E-2</v>
      </c>
      <c r="AK10" s="6001">
        <v>3.1949410712412703E-2</v>
      </c>
      <c r="AL10" s="6002">
        <v>4.13859769719883E-2</v>
      </c>
      <c r="AM10" s="6003">
        <v>5.1787183254637402E-2</v>
      </c>
      <c r="AN10" s="6004">
        <v>3.3342150891713503E-2</v>
      </c>
      <c r="AO10" s="6005">
        <v>3.6814917274335897E-2</v>
      </c>
      <c r="AP10" s="6087"/>
      <c r="AQ10" s="6006">
        <v>2.5751112617938599E-2</v>
      </c>
      <c r="AR10" s="6007">
        <v>0</v>
      </c>
      <c r="AS10" s="6089"/>
      <c r="AT10" s="6008">
        <v>4.2291611698565101E-2</v>
      </c>
      <c r="AU10" s="6009">
        <v>2.2075213644089198E-2</v>
      </c>
      <c r="AV10" s="6010">
        <v>2.5678805429248899E-2</v>
      </c>
      <c r="AW10" s="6011">
        <v>1.20758866907497E-2</v>
      </c>
      <c r="AX10" s="6091"/>
      <c r="AY10" s="6093"/>
      <c r="AZ10" s="6095"/>
      <c r="BA10" s="6097"/>
      <c r="BB10" s="6012">
        <v>3.6814917274335897E-2</v>
      </c>
      <c r="BC10" s="6099"/>
      <c r="BD10" s="6013">
        <v>2.28283025584963E-2</v>
      </c>
      <c r="BE10" s="6014">
        <v>6.9143559916959696E-2</v>
      </c>
      <c r="BF10" s="6015">
        <v>1.6401147564143001E-2</v>
      </c>
      <c r="BG10" s="6016">
        <v>1.83668037969884E-2</v>
      </c>
      <c r="BH10" s="6017">
        <v>3.1213456559386801E-2</v>
      </c>
      <c r="BI10" s="6018">
        <v>0.14495575482708201</v>
      </c>
      <c r="BJ10" s="6019">
        <v>0</v>
      </c>
      <c r="BK10" s="6020">
        <v>4.1755754599429699E-2</v>
      </c>
      <c r="BL10" s="6021">
        <v>1.6453654098326199E-2</v>
      </c>
      <c r="BM10" s="6022">
        <v>7.2982048792131604E-2</v>
      </c>
      <c r="BN10" s="6023">
        <v>0.15409596432713901</v>
      </c>
      <c r="BO10" s="6024">
        <v>8.2895750119030706E-2</v>
      </c>
      <c r="BP10" s="6025">
        <v>3.23838909055481E-2</v>
      </c>
      <c r="BQ10" s="6026">
        <v>4.5981299178230101E-2</v>
      </c>
      <c r="BR10" s="6027">
        <v>5.0357877250908401E-2</v>
      </c>
      <c r="BS10" s="6028">
        <v>5.2003304252607498E-2</v>
      </c>
      <c r="BT10" s="6029">
        <v>2.7308730314655302E-2</v>
      </c>
      <c r="BU10" s="6030">
        <v>2.19867836740462E-2</v>
      </c>
      <c r="BV10" s="6031">
        <v>4.3913606114404397E-2</v>
      </c>
      <c r="BW10" s="6032">
        <v>1.8058790348844E-2</v>
      </c>
      <c r="BX10" s="6033">
        <v>3.7659935762426301E-2</v>
      </c>
      <c r="BY10" s="6034">
        <v>1.8116226751634299E-2</v>
      </c>
      <c r="BZ10" s="6101"/>
      <c r="CA10" s="6035">
        <v>0.107104102329695</v>
      </c>
      <c r="CB10" s="6036">
        <v>4.3884211590393803E-2</v>
      </c>
      <c r="CC10" s="6037">
        <v>4.0195977440704599E-2</v>
      </c>
      <c r="CD10" s="6038">
        <v>5.92825120960975E-2</v>
      </c>
      <c r="CE10" s="6039">
        <v>2.3080572570457699E-2</v>
      </c>
      <c r="CF10" s="6040">
        <v>8.6506342913314299E-2</v>
      </c>
      <c r="CG10" s="6041">
        <v>3.5669663461473301E-2</v>
      </c>
      <c r="CH10" s="6042">
        <v>4.1601082413112403E-2</v>
      </c>
      <c r="CI10" s="6043">
        <v>2.6234765357206799E-2</v>
      </c>
      <c r="CJ10" s="6044">
        <v>2.4405537771911501E-2</v>
      </c>
      <c r="CK10" s="6103"/>
      <c r="CL10" s="6045">
        <v>5.7104537466968197E-2</v>
      </c>
      <c r="CM10" s="6046">
        <v>7.7702966531870603E-3</v>
      </c>
      <c r="CN10" s="6047">
        <v>5.3848722296180998E-2</v>
      </c>
      <c r="CO10" s="6048">
        <v>2.82525441895407E-2</v>
      </c>
      <c r="CP10" s="6049">
        <v>3.6595979640726799E-2</v>
      </c>
      <c r="CQ10" s="6050">
        <v>6.5426481200603195E-2</v>
      </c>
      <c r="CR10" s="6051">
        <v>2.3977749420457301E-2</v>
      </c>
      <c r="CS10" s="6052">
        <v>2.3355925587502099E-2</v>
      </c>
      <c r="CT10" s="6053">
        <v>1.0098841721207201E-2</v>
      </c>
      <c r="CU10" s="6054">
        <v>3.6463415708386598E-2</v>
      </c>
      <c r="CV10" s="6055">
        <v>1.5811257041253898E-2</v>
      </c>
      <c r="CW10" s="6056">
        <v>2.59896716267973E-2</v>
      </c>
      <c r="CX10" s="6105"/>
      <c r="CY10" s="6107"/>
      <c r="CZ10" s="6109"/>
      <c r="DA10" s="6111"/>
      <c r="DB10" s="6057">
        <v>4.14431903856027E-2</v>
      </c>
      <c r="DC10" s="6058">
        <v>6.69792632711355E-2</v>
      </c>
      <c r="DD10" s="6059">
        <v>3.6477146385076098E-2</v>
      </c>
      <c r="DE10" s="6113"/>
      <c r="DF10" s="6115"/>
      <c r="DG10" s="6060">
        <v>2.99500501039794E-2</v>
      </c>
      <c r="DH10" s="6061">
        <v>9.4875866986452298E-2</v>
      </c>
      <c r="DI10" s="6117"/>
      <c r="DJ10" s="6062">
        <v>7.1536791391305699E-2</v>
      </c>
      <c r="DK10" s="6063">
        <v>3.2044617013277502E-2</v>
      </c>
      <c r="DL10" s="6064">
        <v>5.0859030543876901E-2</v>
      </c>
      <c r="DM10" s="6065">
        <v>4.62492854876543E-2</v>
      </c>
      <c r="DN10" s="6066">
        <v>2.04194362330123E-2</v>
      </c>
      <c r="DO10" s="6067">
        <v>2.8497768075331501E-2</v>
      </c>
      <c r="DP10" s="6068">
        <v>3.7889405618908099E-2</v>
      </c>
      <c r="DQ10" s="6119"/>
      <c r="DR10" s="6121"/>
      <c r="DS10" s="6069">
        <v>3.1477100243065201E-2</v>
      </c>
      <c r="DT10" s="6123"/>
      <c r="DU10" s="6125"/>
      <c r="DV10" s="6127"/>
      <c r="DW10" s="6070">
        <v>3.2434186172485897E-2</v>
      </c>
    </row>
    <row r="11" spans="1:127" ht="17" x14ac:dyDescent="0.2">
      <c r="A11" s="6255" t="s">
        <v>135</v>
      </c>
      <c r="B11" s="6073">
        <v>9.5127307897436703E-2</v>
      </c>
      <c r="C11" s="6074">
        <v>0.111162264685949</v>
      </c>
      <c r="D11" s="6074">
        <v>8.1646077974122599E-2</v>
      </c>
      <c r="E11" s="6074">
        <v>8.6368687538264696E-2</v>
      </c>
      <c r="F11" s="6074">
        <v>9.2099034260582496E-2</v>
      </c>
      <c r="G11" s="6074">
        <v>8.4943749407675601E-2</v>
      </c>
      <c r="H11" s="6074">
        <v>7.9489114817708303E-2</v>
      </c>
      <c r="I11" s="6074">
        <v>0.12871902968312701</v>
      </c>
      <c r="J11" s="6076"/>
      <c r="K11" s="6074">
        <v>8.6395851650984498E-2</v>
      </c>
      <c r="L11" s="6074">
        <v>8.7222124082276906E-2</v>
      </c>
      <c r="M11" s="6074">
        <v>0.116785640836765</v>
      </c>
      <c r="N11" s="6074">
        <v>8.6678695465025102E-2</v>
      </c>
      <c r="O11" s="6074">
        <v>0.1089056879269</v>
      </c>
      <c r="P11" s="6074">
        <v>9.0220623911218295E-2</v>
      </c>
      <c r="Q11" s="6074">
        <v>9.8295339319250899E-2</v>
      </c>
      <c r="R11" s="6074">
        <v>8.6678695465025102E-2</v>
      </c>
      <c r="S11" s="6074">
        <v>0.1089056879269</v>
      </c>
      <c r="T11" s="6074">
        <v>9.4889330845892295E-2</v>
      </c>
      <c r="U11" s="6074">
        <v>9.5482171084798104E-2</v>
      </c>
      <c r="V11" s="6074">
        <v>8.7221648125118206E-2</v>
      </c>
      <c r="W11" s="6074">
        <v>9.2620788061890696E-2</v>
      </c>
      <c r="X11" s="6074">
        <v>9.0971704747011495E-2</v>
      </c>
      <c r="Y11" s="6078"/>
      <c r="Z11" s="6080"/>
      <c r="AA11" s="6082"/>
      <c r="AB11" s="6084"/>
      <c r="AC11" s="6086"/>
      <c r="AD11" s="6074">
        <v>8.7221648125118206E-2</v>
      </c>
      <c r="AE11" s="6074">
        <v>9.2620788061890696E-2</v>
      </c>
      <c r="AF11" s="6074">
        <v>9.0971704747011495E-2</v>
      </c>
      <c r="AG11" s="6074">
        <v>0.21418312983809401</v>
      </c>
      <c r="AH11" s="6074">
        <v>9.6648774501161605E-2</v>
      </c>
      <c r="AI11" s="6074">
        <v>9.2620788061890696E-2</v>
      </c>
      <c r="AJ11" s="6074">
        <v>9.0971704747011495E-2</v>
      </c>
      <c r="AK11" s="6074">
        <v>8.7221648125118206E-2</v>
      </c>
      <c r="AL11" s="6074">
        <v>0.10788290980820001</v>
      </c>
      <c r="AM11" s="6074">
        <v>0.100673789722448</v>
      </c>
      <c r="AN11" s="6074">
        <v>9.4369187378044297E-2</v>
      </c>
      <c r="AO11" s="6074">
        <v>9.5421693055544196E-2</v>
      </c>
      <c r="AP11" s="6088"/>
      <c r="AQ11" s="6074">
        <v>9.8992522368747005E-2</v>
      </c>
      <c r="AR11" s="6074">
        <v>0.10139815114704601</v>
      </c>
      <c r="AS11" s="6090"/>
      <c r="AT11" s="6074">
        <v>0.105396293341535</v>
      </c>
      <c r="AU11" s="6074">
        <v>6.8576548766456205E-2</v>
      </c>
      <c r="AV11" s="6074">
        <v>0.105374438167015</v>
      </c>
      <c r="AW11" s="6074">
        <v>9.9372281240210497E-2</v>
      </c>
      <c r="AX11" s="6092"/>
      <c r="AY11" s="6094"/>
      <c r="AZ11" s="6096"/>
      <c r="BA11" s="6098"/>
      <c r="BB11" s="6074">
        <v>9.5421693055544196E-2</v>
      </c>
      <c r="BC11" s="6100"/>
      <c r="BD11" s="6074">
        <v>9.5943140325065498E-2</v>
      </c>
      <c r="BE11" s="6074">
        <v>8.87182781741023E-2</v>
      </c>
      <c r="BF11" s="6074">
        <v>0.10730000941814</v>
      </c>
      <c r="BG11" s="6074">
        <v>0.106493460747607</v>
      </c>
      <c r="BH11" s="6074">
        <v>2.4543474906122999E-2</v>
      </c>
      <c r="BI11" s="6074">
        <v>2.0629034879082901E-2</v>
      </c>
      <c r="BJ11" s="6074">
        <v>7.9042037101707804E-2</v>
      </c>
      <c r="BK11" s="6074">
        <v>9.83673028408171E-2</v>
      </c>
      <c r="BL11" s="6074">
        <v>0.103634025678964</v>
      </c>
      <c r="BM11" s="6074">
        <v>2.3106009233289801E-2</v>
      </c>
      <c r="BN11" s="6074">
        <v>0.20753717153455301</v>
      </c>
      <c r="BO11" s="6074">
        <v>0.160711632880501</v>
      </c>
      <c r="BP11" s="6074">
        <v>0.14622987666001</v>
      </c>
      <c r="BQ11" s="6074">
        <v>0.19402677458943399</v>
      </c>
      <c r="BR11" s="6074">
        <v>9.5278248871088295E-2</v>
      </c>
      <c r="BS11" s="6074">
        <v>0.15501954695946599</v>
      </c>
      <c r="BT11" s="6074">
        <v>0.13637820678530399</v>
      </c>
      <c r="BU11" s="6074">
        <v>6.0598607434625001E-2</v>
      </c>
      <c r="BV11" s="6074">
        <v>0.112393013532414</v>
      </c>
      <c r="BW11" s="6074">
        <v>8.6623053622179993E-2</v>
      </c>
      <c r="BX11" s="6074">
        <v>3.0955139005897199E-2</v>
      </c>
      <c r="BY11" s="6074">
        <v>6.6848931539193995E-2</v>
      </c>
      <c r="BZ11" s="6102"/>
      <c r="CA11" s="6074">
        <v>9.5614494724832896E-2</v>
      </c>
      <c r="CB11" s="6074">
        <v>0.105300590639306</v>
      </c>
      <c r="CC11" s="6074">
        <v>8.5444618989982193E-2</v>
      </c>
      <c r="CD11" s="6074">
        <v>0.120759314805962</v>
      </c>
      <c r="CE11" s="6074">
        <v>9.1622467180440703E-2</v>
      </c>
      <c r="CF11" s="6074">
        <v>7.3925338576000796E-2</v>
      </c>
      <c r="CG11" s="6074">
        <v>0.10049711582951799</v>
      </c>
      <c r="CH11" s="6074">
        <v>9.6559607011046197E-2</v>
      </c>
      <c r="CI11" s="6074">
        <v>0.102726174426138</v>
      </c>
      <c r="CJ11" s="6074">
        <v>6.7668238249236304E-2</v>
      </c>
      <c r="CK11" s="6104"/>
      <c r="CL11" s="6074">
        <v>3.1561090479331103E-2</v>
      </c>
      <c r="CM11" s="6074">
        <v>0.12859187352938201</v>
      </c>
      <c r="CN11" s="6074">
        <v>5.6290084081714098E-2</v>
      </c>
      <c r="CO11" s="6074">
        <v>0.105290161568301</v>
      </c>
      <c r="CP11" s="6074">
        <v>6.1332359555181799E-2</v>
      </c>
      <c r="CQ11" s="6074">
        <v>0.13567888270956799</v>
      </c>
      <c r="CR11" s="6074">
        <v>0.11583496361123199</v>
      </c>
      <c r="CS11" s="6074">
        <v>0.117115628576244</v>
      </c>
      <c r="CT11" s="6074">
        <v>0.14078066474315901</v>
      </c>
      <c r="CU11" s="6074">
        <v>0.15689692466250199</v>
      </c>
      <c r="CV11" s="6074">
        <v>0.10248031437237599</v>
      </c>
      <c r="CW11" s="6074">
        <v>4.6077415709173099E-2</v>
      </c>
      <c r="CX11" s="6106"/>
      <c r="CY11" s="6108"/>
      <c r="CZ11" s="6110"/>
      <c r="DA11" s="6112"/>
      <c r="DB11" s="6074">
        <v>4.4302321201905401E-2</v>
      </c>
      <c r="DC11" s="6074">
        <v>0.13174537225952401</v>
      </c>
      <c r="DD11" s="6074">
        <v>2.8533075106185701E-2</v>
      </c>
      <c r="DE11" s="6114"/>
      <c r="DF11" s="6116"/>
      <c r="DG11" s="6074">
        <v>9.7906024535451996E-2</v>
      </c>
      <c r="DH11" s="6074">
        <v>6.5589550787580206E-2</v>
      </c>
      <c r="DI11" s="6118"/>
      <c r="DJ11" s="6074">
        <v>0.14070983692293099</v>
      </c>
      <c r="DK11" s="6074">
        <v>9.0267556354717199E-2</v>
      </c>
      <c r="DL11" s="6074">
        <v>6.2986701226484504E-2</v>
      </c>
      <c r="DM11" s="6074">
        <v>0.17523987979362199</v>
      </c>
      <c r="DN11" s="6074">
        <v>0.104844983001788</v>
      </c>
      <c r="DO11" s="6074">
        <v>0.117729953406536</v>
      </c>
      <c r="DP11" s="6074">
        <v>6.4020991272217595E-2</v>
      </c>
      <c r="DQ11" s="6120"/>
      <c r="DR11" s="6122"/>
      <c r="DS11" s="6074">
        <v>0.105331111528847</v>
      </c>
      <c r="DT11" s="6124"/>
      <c r="DU11" s="6126"/>
      <c r="DV11" s="6128"/>
      <c r="DW11" s="6071">
        <v>2.8703818838497999E-2</v>
      </c>
    </row>
    <row r="12" spans="1:127" ht="17" x14ac:dyDescent="0.2">
      <c r="A12" s="6255" t="s">
        <v>136</v>
      </c>
      <c r="B12" s="6073">
        <v>0.25139634218599399</v>
      </c>
      <c r="C12" s="6074">
        <v>0.28272253930657598</v>
      </c>
      <c r="D12" s="6074">
        <v>0.22505915452932601</v>
      </c>
      <c r="E12" s="6074">
        <v>0.22624052041453199</v>
      </c>
      <c r="F12" s="6074">
        <v>0.23949515956581699</v>
      </c>
      <c r="G12" s="6074">
        <v>0.22826814747124699</v>
      </c>
      <c r="H12" s="6074">
        <v>0.25874623768521499</v>
      </c>
      <c r="I12" s="6074">
        <v>0.304977973522153</v>
      </c>
      <c r="J12" s="6076"/>
      <c r="K12" s="6074">
        <v>0.203230895989616</v>
      </c>
      <c r="L12" s="6074">
        <v>0.24090003318414199</v>
      </c>
      <c r="M12" s="6074">
        <v>0.26630328406201897</v>
      </c>
      <c r="N12" s="6074">
        <v>0.24552398978731399</v>
      </c>
      <c r="O12" s="6074">
        <v>0.303571733620563</v>
      </c>
      <c r="P12" s="6074">
        <v>0.225525375231627</v>
      </c>
      <c r="Q12" s="6074">
        <v>0.25041499268729001</v>
      </c>
      <c r="R12" s="6074">
        <v>0.24552398978731399</v>
      </c>
      <c r="S12" s="6074">
        <v>0.303571733620563</v>
      </c>
      <c r="T12" s="6074">
        <v>0.23991626379483799</v>
      </c>
      <c r="U12" s="6074">
        <v>0.26851503990330999</v>
      </c>
      <c r="V12" s="6074">
        <v>0.27346701987724098</v>
      </c>
      <c r="W12" s="6074">
        <v>0.237242181957321</v>
      </c>
      <c r="X12" s="6074">
        <v>0.17010671067684</v>
      </c>
      <c r="Y12" s="6078"/>
      <c r="Z12" s="6080"/>
      <c r="AA12" s="6082"/>
      <c r="AB12" s="6084"/>
      <c r="AC12" s="6086"/>
      <c r="AD12" s="6074">
        <v>0.27346701987724098</v>
      </c>
      <c r="AE12" s="6074">
        <v>0.237242181957321</v>
      </c>
      <c r="AF12" s="6074">
        <v>0.17010671067684</v>
      </c>
      <c r="AG12" s="6074">
        <v>0.219172961090286</v>
      </c>
      <c r="AH12" s="6074">
        <v>0.26943558493534198</v>
      </c>
      <c r="AI12" s="6074">
        <v>0.237242181957321</v>
      </c>
      <c r="AJ12" s="6074">
        <v>0.17010671067684</v>
      </c>
      <c r="AK12" s="6074">
        <v>0.27346701987724098</v>
      </c>
      <c r="AL12" s="6074">
        <v>0.21578580661551</v>
      </c>
      <c r="AM12" s="6074">
        <v>0.179614056860815</v>
      </c>
      <c r="AN12" s="6074">
        <v>0.26120789934074701</v>
      </c>
      <c r="AO12" s="6074">
        <v>0.24847047967434499</v>
      </c>
      <c r="AP12" s="6088"/>
      <c r="AQ12" s="6074">
        <v>0.27926310451234398</v>
      </c>
      <c r="AR12" s="6074">
        <v>0.17075159891831601</v>
      </c>
      <c r="AS12" s="6090"/>
      <c r="AT12" s="6074">
        <v>0.26878048615480399</v>
      </c>
      <c r="AU12" s="6074">
        <v>0.19380913597659299</v>
      </c>
      <c r="AV12" s="6074">
        <v>0.32975478514238599</v>
      </c>
      <c r="AW12" s="6074">
        <v>0.14291737878181099</v>
      </c>
      <c r="AX12" s="6092"/>
      <c r="AY12" s="6094"/>
      <c r="AZ12" s="6096"/>
      <c r="BA12" s="6098"/>
      <c r="BB12" s="6074">
        <v>0.24847047967434499</v>
      </c>
      <c r="BC12" s="6100"/>
      <c r="BD12" s="6074">
        <v>0.263761408637957</v>
      </c>
      <c r="BE12" s="6074">
        <v>0.23887157592830299</v>
      </c>
      <c r="BF12" s="6074">
        <v>0.30976715459876902</v>
      </c>
      <c r="BG12" s="6074">
        <v>0.25002262674770198</v>
      </c>
      <c r="BH12" s="6074">
        <v>0.15177551825243099</v>
      </c>
      <c r="BI12" s="6074">
        <v>0.115894284321402</v>
      </c>
      <c r="BJ12" s="6074">
        <v>4.7264916628448603E-2</v>
      </c>
      <c r="BK12" s="6074">
        <v>0.27568586294861702</v>
      </c>
      <c r="BL12" s="6074">
        <v>0.228902683598982</v>
      </c>
      <c r="BM12" s="6074">
        <v>0.138599165640444</v>
      </c>
      <c r="BN12" s="6074">
        <v>0.229356940245005</v>
      </c>
      <c r="BO12" s="6074">
        <v>0.300141576958389</v>
      </c>
      <c r="BP12" s="6074">
        <v>0.30443349778497603</v>
      </c>
      <c r="BQ12" s="6074">
        <v>0.37008345448243102</v>
      </c>
      <c r="BR12" s="6074">
        <v>0.292142743117076</v>
      </c>
      <c r="BS12" s="6074">
        <v>0.28578473724468001</v>
      </c>
      <c r="BT12" s="6074">
        <v>0.33315927162932102</v>
      </c>
      <c r="BU12" s="6074">
        <v>0.19873951635258799</v>
      </c>
      <c r="BV12" s="6074">
        <v>0.297877967987635</v>
      </c>
      <c r="BW12" s="6074">
        <v>0.19589747169690799</v>
      </c>
      <c r="BX12" s="6074">
        <v>0.20313487257792801</v>
      </c>
      <c r="BY12" s="6074">
        <v>9.3276728881611301E-2</v>
      </c>
      <c r="BZ12" s="6102"/>
      <c r="CA12" s="6074">
        <v>0.226635227488099</v>
      </c>
      <c r="CB12" s="6074">
        <v>0.258731786214565</v>
      </c>
      <c r="CC12" s="6074">
        <v>0.31213463469908098</v>
      </c>
      <c r="CD12" s="6074">
        <v>0.22418429784815699</v>
      </c>
      <c r="CE12" s="6074">
        <v>0.25205067194392899</v>
      </c>
      <c r="CF12" s="6074">
        <v>0.24888538963610399</v>
      </c>
      <c r="CG12" s="6074">
        <v>0.22681803066054401</v>
      </c>
      <c r="CH12" s="6074">
        <v>0.25323347307875499</v>
      </c>
      <c r="CI12" s="6074">
        <v>0.26744955008222598</v>
      </c>
      <c r="CJ12" s="6074">
        <v>0.31101125457870399</v>
      </c>
      <c r="CK12" s="6104"/>
      <c r="CL12" s="6074">
        <v>0.13476732811317299</v>
      </c>
      <c r="CM12" s="6074">
        <v>0.24333744172701899</v>
      </c>
      <c r="CN12" s="6074">
        <v>0.25328441937073898</v>
      </c>
      <c r="CO12" s="6074">
        <v>0.24940135615208101</v>
      </c>
      <c r="CP12" s="6074">
        <v>0.22842603316262799</v>
      </c>
      <c r="CQ12" s="6074">
        <v>0.23548313218129999</v>
      </c>
      <c r="CR12" s="6074">
        <v>0.27776558252181299</v>
      </c>
      <c r="CS12" s="6074">
        <v>0.301979187920833</v>
      </c>
      <c r="CT12" s="6074">
        <v>0.29490151180214302</v>
      </c>
      <c r="CU12" s="6074">
        <v>0.25645560526529598</v>
      </c>
      <c r="CV12" s="6074">
        <v>0.32171171574999602</v>
      </c>
      <c r="CW12" s="6074">
        <v>0.245546085264017</v>
      </c>
      <c r="CX12" s="6106"/>
      <c r="CY12" s="6108"/>
      <c r="CZ12" s="6110"/>
      <c r="DA12" s="6112"/>
      <c r="DB12" s="6074">
        <v>0.26399087615477002</v>
      </c>
      <c r="DC12" s="6074">
        <v>0.21078977631042001</v>
      </c>
      <c r="DD12" s="6074">
        <v>0.125076212873443</v>
      </c>
      <c r="DE12" s="6114"/>
      <c r="DF12" s="6116"/>
      <c r="DG12" s="6074">
        <v>0.26667536222588201</v>
      </c>
      <c r="DH12" s="6074">
        <v>0.15086860698774901</v>
      </c>
      <c r="DI12" s="6118"/>
      <c r="DJ12" s="6074">
        <v>0.20025515459832999</v>
      </c>
      <c r="DK12" s="6074">
        <v>0.25645639416993199</v>
      </c>
      <c r="DL12" s="6074">
        <v>0.13647442767979301</v>
      </c>
      <c r="DM12" s="6074">
        <v>0.16573008668896999</v>
      </c>
      <c r="DN12" s="6074">
        <v>0.26689554067888399</v>
      </c>
      <c r="DO12" s="6074">
        <v>0.29859368834149702</v>
      </c>
      <c r="DP12" s="6074">
        <v>0.26700089795745002</v>
      </c>
      <c r="DQ12" s="6120"/>
      <c r="DR12" s="6122"/>
      <c r="DS12" s="6074">
        <v>0.255446129399791</v>
      </c>
      <c r="DT12" s="6124"/>
      <c r="DU12" s="6126"/>
      <c r="DV12" s="6128"/>
      <c r="DW12" s="6071">
        <v>0.125747681383752</v>
      </c>
    </row>
    <row r="13" spans="1:127" ht="17" x14ac:dyDescent="0.2">
      <c r="A13" s="6255" t="s">
        <v>137</v>
      </c>
      <c r="B13" s="6073">
        <v>0.61791620703244998</v>
      </c>
      <c r="C13" s="6074">
        <v>0.55850554500752103</v>
      </c>
      <c r="D13" s="6074">
        <v>0.66786512833095701</v>
      </c>
      <c r="E13" s="6074">
        <v>0.63399452712677096</v>
      </c>
      <c r="F13" s="6074">
        <v>0.60218147897467</v>
      </c>
      <c r="G13" s="6074">
        <v>0.67416648880882502</v>
      </c>
      <c r="H13" s="6074">
        <v>0.64505628639073198</v>
      </c>
      <c r="I13" s="6074">
        <v>0.55006123992612799</v>
      </c>
      <c r="J13" s="6076"/>
      <c r="K13" s="6074">
        <v>0.67052090415175802</v>
      </c>
      <c r="L13" s="6074">
        <v>0.62092350972658605</v>
      </c>
      <c r="M13" s="6074">
        <v>0.58983602019960302</v>
      </c>
      <c r="N13" s="6074">
        <v>0.637128596109509</v>
      </c>
      <c r="O13" s="6074">
        <v>0.57298785416365094</v>
      </c>
      <c r="P13" s="6074">
        <v>0.63959901693305099</v>
      </c>
      <c r="Q13" s="6074">
        <v>0.609279480175968</v>
      </c>
      <c r="R13" s="6074">
        <v>0.637128596109509</v>
      </c>
      <c r="S13" s="6074">
        <v>0.57298785416365094</v>
      </c>
      <c r="T13" s="6074">
        <v>0.62206861191430796</v>
      </c>
      <c r="U13" s="6074">
        <v>0.61172428381116095</v>
      </c>
      <c r="V13" s="6074">
        <v>0.60736192128522803</v>
      </c>
      <c r="W13" s="6074">
        <v>0.62861989525456996</v>
      </c>
      <c r="X13" s="6074">
        <v>0.69634357846789996</v>
      </c>
      <c r="Y13" s="6078"/>
      <c r="Z13" s="6080"/>
      <c r="AA13" s="6082"/>
      <c r="AB13" s="6084"/>
      <c r="AC13" s="6086"/>
      <c r="AD13" s="6074">
        <v>0.60736192128522803</v>
      </c>
      <c r="AE13" s="6074">
        <v>0.62861989525456996</v>
      </c>
      <c r="AF13" s="6074">
        <v>0.69634357846789996</v>
      </c>
      <c r="AG13" s="6074">
        <v>0.52847465896083901</v>
      </c>
      <c r="AH13" s="6074">
        <v>0.60150439519654098</v>
      </c>
      <c r="AI13" s="6074">
        <v>0.62861989525456996</v>
      </c>
      <c r="AJ13" s="6074">
        <v>0.69634357846789996</v>
      </c>
      <c r="AK13" s="6074">
        <v>0.60736192128522803</v>
      </c>
      <c r="AL13" s="6074">
        <v>0.63494530660430204</v>
      </c>
      <c r="AM13" s="6074">
        <v>0.66792497016209895</v>
      </c>
      <c r="AN13" s="6074">
        <v>0.61108076238949505</v>
      </c>
      <c r="AO13" s="6074">
        <v>0.61929290999577502</v>
      </c>
      <c r="AP13" s="6088"/>
      <c r="AQ13" s="6074">
        <v>0.59599326050097001</v>
      </c>
      <c r="AR13" s="6074">
        <v>0.72785024993463898</v>
      </c>
      <c r="AS13" s="6090"/>
      <c r="AT13" s="6074">
        <v>0.58353160880509602</v>
      </c>
      <c r="AU13" s="6074">
        <v>0.71553910161286105</v>
      </c>
      <c r="AV13" s="6074">
        <v>0.53919197126134999</v>
      </c>
      <c r="AW13" s="6074">
        <v>0.74563445328722899</v>
      </c>
      <c r="AX13" s="6092"/>
      <c r="AY13" s="6094"/>
      <c r="AZ13" s="6096"/>
      <c r="BA13" s="6098"/>
      <c r="BB13" s="6074">
        <v>0.61929290999577502</v>
      </c>
      <c r="BC13" s="6100"/>
      <c r="BD13" s="6074">
        <v>0.61746714847848105</v>
      </c>
      <c r="BE13" s="6074">
        <v>0.60326658598063498</v>
      </c>
      <c r="BF13" s="6074">
        <v>0.56653168841894797</v>
      </c>
      <c r="BG13" s="6074">
        <v>0.62511710870770199</v>
      </c>
      <c r="BH13" s="6074">
        <v>0.79246755028205995</v>
      </c>
      <c r="BI13" s="6074">
        <v>0.718520925972434</v>
      </c>
      <c r="BJ13" s="6074">
        <v>0.87369304626984401</v>
      </c>
      <c r="BK13" s="6074">
        <v>0.58419107961113603</v>
      </c>
      <c r="BL13" s="6074">
        <v>0.65100963662372802</v>
      </c>
      <c r="BM13" s="6074">
        <v>0.76531277633413397</v>
      </c>
      <c r="BN13" s="6074">
        <v>0.40900992389330298</v>
      </c>
      <c r="BO13" s="6074">
        <v>0.456251040042079</v>
      </c>
      <c r="BP13" s="6074">
        <v>0.51695273464946701</v>
      </c>
      <c r="BQ13" s="6074">
        <v>0.38990847174990401</v>
      </c>
      <c r="BR13" s="6074">
        <v>0.56222113076092695</v>
      </c>
      <c r="BS13" s="6074">
        <v>0.50719241154324701</v>
      </c>
      <c r="BT13" s="6074">
        <v>0.50315379127071902</v>
      </c>
      <c r="BU13" s="6074">
        <v>0.71867509253874096</v>
      </c>
      <c r="BV13" s="6074">
        <v>0.54581541236554698</v>
      </c>
      <c r="BW13" s="6074">
        <v>0.69942068433206805</v>
      </c>
      <c r="BX13" s="6074">
        <v>0.72825005265374898</v>
      </c>
      <c r="BY13" s="6074">
        <v>0.82175811282756095</v>
      </c>
      <c r="BZ13" s="6102"/>
      <c r="CA13" s="6074">
        <v>0.57064617545737295</v>
      </c>
      <c r="CB13" s="6074">
        <v>0.59208341155573496</v>
      </c>
      <c r="CC13" s="6074">
        <v>0.56222476887023298</v>
      </c>
      <c r="CD13" s="6074">
        <v>0.59577387524978398</v>
      </c>
      <c r="CE13" s="6074">
        <v>0.63324628830517304</v>
      </c>
      <c r="CF13" s="6074">
        <v>0.59068292887458096</v>
      </c>
      <c r="CG13" s="6074">
        <v>0.63701519004846396</v>
      </c>
      <c r="CH13" s="6074">
        <v>0.60860583749708697</v>
      </c>
      <c r="CI13" s="6074">
        <v>0.60358951013442996</v>
      </c>
      <c r="CJ13" s="6074">
        <v>0.59691496940014799</v>
      </c>
      <c r="CK13" s="6104"/>
      <c r="CL13" s="6074">
        <v>0.776567043940527</v>
      </c>
      <c r="CM13" s="6074">
        <v>0.62030038809041199</v>
      </c>
      <c r="CN13" s="6074">
        <v>0.63657677425136605</v>
      </c>
      <c r="CO13" s="6074">
        <v>0.61705593809007697</v>
      </c>
      <c r="CP13" s="6074">
        <v>0.67364562764146296</v>
      </c>
      <c r="CQ13" s="6074">
        <v>0.56341150390852901</v>
      </c>
      <c r="CR13" s="6074">
        <v>0.58242170444649799</v>
      </c>
      <c r="CS13" s="6074">
        <v>0.55754925791542098</v>
      </c>
      <c r="CT13" s="6074">
        <v>0.55421898173349105</v>
      </c>
      <c r="CU13" s="6074">
        <v>0.55018405436381601</v>
      </c>
      <c r="CV13" s="6074">
        <v>0.55999671283637398</v>
      </c>
      <c r="CW13" s="6074">
        <v>0.682386827400013</v>
      </c>
      <c r="CX13" s="6106"/>
      <c r="CY13" s="6108"/>
      <c r="CZ13" s="6110"/>
      <c r="DA13" s="6112"/>
      <c r="DB13" s="6074">
        <v>0.650263612257722</v>
      </c>
      <c r="DC13" s="6074">
        <v>0.59048558815892005</v>
      </c>
      <c r="DD13" s="6074">
        <v>0.80991356563529504</v>
      </c>
      <c r="DE13" s="6114"/>
      <c r="DF13" s="6116"/>
      <c r="DG13" s="6074">
        <v>0.605468563134687</v>
      </c>
      <c r="DH13" s="6074">
        <v>0.68866597523821904</v>
      </c>
      <c r="DI13" s="6118"/>
      <c r="DJ13" s="6074">
        <v>0.58749821708743399</v>
      </c>
      <c r="DK13" s="6074">
        <v>0.62123143246207302</v>
      </c>
      <c r="DL13" s="6074">
        <v>0.74967984054984504</v>
      </c>
      <c r="DM13" s="6074">
        <v>0.61278074802975402</v>
      </c>
      <c r="DN13" s="6074">
        <v>0.60784004008631598</v>
      </c>
      <c r="DO13" s="6074">
        <v>0.55517859017663496</v>
      </c>
      <c r="DP13" s="6074">
        <v>0.63108870515142401</v>
      </c>
      <c r="DQ13" s="6120"/>
      <c r="DR13" s="6122"/>
      <c r="DS13" s="6074">
        <v>0.60774565882829701</v>
      </c>
      <c r="DT13" s="6124"/>
      <c r="DU13" s="6126"/>
      <c r="DV13" s="6128"/>
      <c r="DW13" s="6071">
        <v>0.81311431360526398</v>
      </c>
    </row>
    <row r="14" spans="1:127" ht="17" x14ac:dyDescent="0.2">
      <c r="A14" s="6256" t="s">
        <v>138</v>
      </c>
      <c r="B14" s="6254">
        <v>1399</v>
      </c>
      <c r="C14" s="6129">
        <v>587</v>
      </c>
      <c r="D14" s="6130">
        <v>812</v>
      </c>
      <c r="E14" s="6131">
        <v>149</v>
      </c>
      <c r="F14" s="6132">
        <v>351</v>
      </c>
      <c r="G14" s="6133">
        <v>278</v>
      </c>
      <c r="H14" s="6134">
        <v>265</v>
      </c>
      <c r="I14" s="6135">
        <v>356</v>
      </c>
      <c r="J14" s="6136">
        <v>27</v>
      </c>
      <c r="K14" s="6137">
        <v>180</v>
      </c>
      <c r="L14" s="6138">
        <v>323</v>
      </c>
      <c r="M14" s="6139">
        <v>214</v>
      </c>
      <c r="N14" s="6140">
        <v>396</v>
      </c>
      <c r="O14" s="6141">
        <v>259</v>
      </c>
      <c r="P14" s="6142">
        <v>207</v>
      </c>
      <c r="Q14" s="6143">
        <v>537</v>
      </c>
      <c r="R14" s="6144">
        <v>396</v>
      </c>
      <c r="S14" s="6145">
        <v>259</v>
      </c>
      <c r="T14" s="6146">
        <v>744</v>
      </c>
      <c r="U14" s="6147">
        <v>655</v>
      </c>
      <c r="V14" s="6148">
        <v>956</v>
      </c>
      <c r="W14" s="6149">
        <v>256</v>
      </c>
      <c r="X14" s="6150">
        <v>121</v>
      </c>
      <c r="Y14" s="6151">
        <v>26</v>
      </c>
      <c r="Z14" s="6152">
        <v>4</v>
      </c>
      <c r="AA14" s="6153">
        <v>0</v>
      </c>
      <c r="AB14" s="6154">
        <v>26</v>
      </c>
      <c r="AC14" s="6155">
        <v>10</v>
      </c>
      <c r="AD14" s="6156">
        <v>956</v>
      </c>
      <c r="AE14" s="6157">
        <v>256</v>
      </c>
      <c r="AF14" s="6158">
        <v>121</v>
      </c>
      <c r="AG14" s="6159">
        <v>66</v>
      </c>
      <c r="AH14" s="6160">
        <v>1022</v>
      </c>
      <c r="AI14" s="6161">
        <v>256</v>
      </c>
      <c r="AJ14" s="6162">
        <v>121</v>
      </c>
      <c r="AK14" s="6163">
        <v>956</v>
      </c>
      <c r="AL14" s="6164">
        <v>443</v>
      </c>
      <c r="AM14" s="6165">
        <v>135</v>
      </c>
      <c r="AN14" s="6166">
        <v>1264</v>
      </c>
      <c r="AO14" s="6167">
        <v>1042</v>
      </c>
      <c r="AP14" s="6168">
        <v>23</v>
      </c>
      <c r="AQ14" s="6169">
        <v>292</v>
      </c>
      <c r="AR14" s="6170">
        <v>32</v>
      </c>
      <c r="AS14" s="6171">
        <v>10</v>
      </c>
      <c r="AT14" s="6172">
        <v>782</v>
      </c>
      <c r="AU14" s="6173">
        <v>260</v>
      </c>
      <c r="AV14" s="6174">
        <v>236</v>
      </c>
      <c r="AW14" s="6175">
        <v>77</v>
      </c>
      <c r="AX14" s="6176">
        <v>16</v>
      </c>
      <c r="AY14" s="6177">
        <v>13</v>
      </c>
      <c r="AZ14" s="6178">
        <v>10</v>
      </c>
      <c r="BA14" s="6179">
        <v>5</v>
      </c>
      <c r="BB14" s="6180">
        <v>1042</v>
      </c>
      <c r="BC14" s="6181">
        <v>23</v>
      </c>
      <c r="BD14" s="6182">
        <v>334</v>
      </c>
      <c r="BE14" s="6183">
        <v>426</v>
      </c>
      <c r="BF14" s="6184">
        <v>469</v>
      </c>
      <c r="BG14" s="6185">
        <v>386</v>
      </c>
      <c r="BH14" s="6186">
        <v>50</v>
      </c>
      <c r="BI14" s="6187">
        <v>30</v>
      </c>
      <c r="BJ14" s="6188">
        <v>38</v>
      </c>
      <c r="BK14" s="6189">
        <v>895</v>
      </c>
      <c r="BL14" s="6190">
        <v>424</v>
      </c>
      <c r="BM14" s="6191">
        <v>80</v>
      </c>
      <c r="BN14" s="6192">
        <v>137</v>
      </c>
      <c r="BO14" s="6193">
        <v>216</v>
      </c>
      <c r="BP14" s="6194">
        <v>461</v>
      </c>
      <c r="BQ14" s="6195">
        <v>136</v>
      </c>
      <c r="BR14" s="6196">
        <v>544</v>
      </c>
      <c r="BS14" s="6197">
        <v>447</v>
      </c>
      <c r="BT14" s="6198">
        <v>47</v>
      </c>
      <c r="BU14" s="6199">
        <v>542</v>
      </c>
      <c r="BV14" s="6200">
        <v>931</v>
      </c>
      <c r="BW14" s="6201">
        <v>293</v>
      </c>
      <c r="BX14" s="6202">
        <v>113</v>
      </c>
      <c r="BY14" s="6203">
        <v>39</v>
      </c>
      <c r="BZ14" s="6204">
        <v>21</v>
      </c>
      <c r="CA14" s="6205">
        <v>112</v>
      </c>
      <c r="CB14" s="6206">
        <v>155</v>
      </c>
      <c r="CC14" s="6207">
        <v>73</v>
      </c>
      <c r="CD14" s="6208">
        <v>76</v>
      </c>
      <c r="CE14" s="6209">
        <v>983</v>
      </c>
      <c r="CF14" s="6210">
        <v>31</v>
      </c>
      <c r="CG14" s="6211">
        <v>495</v>
      </c>
      <c r="CH14" s="6212">
        <v>555</v>
      </c>
      <c r="CI14" s="6213">
        <v>161</v>
      </c>
      <c r="CJ14" s="6214">
        <v>178</v>
      </c>
      <c r="CK14" s="6215">
        <v>10</v>
      </c>
      <c r="CL14" s="6216">
        <v>61</v>
      </c>
      <c r="CM14" s="6217">
        <v>118</v>
      </c>
      <c r="CN14" s="6218">
        <v>127</v>
      </c>
      <c r="CO14" s="6219">
        <v>120</v>
      </c>
      <c r="CP14" s="6220">
        <v>97</v>
      </c>
      <c r="CQ14" s="6221">
        <v>123</v>
      </c>
      <c r="CR14" s="6222">
        <v>85</v>
      </c>
      <c r="CS14" s="6223">
        <v>107</v>
      </c>
      <c r="CT14" s="6224">
        <v>132</v>
      </c>
      <c r="CU14" s="6225">
        <v>111</v>
      </c>
      <c r="CV14" s="6226">
        <v>74</v>
      </c>
      <c r="CW14" s="6227">
        <v>57</v>
      </c>
      <c r="CX14" s="6228">
        <v>22</v>
      </c>
      <c r="CY14" s="6229">
        <v>12</v>
      </c>
      <c r="CZ14" s="6230">
        <v>5</v>
      </c>
      <c r="DA14" s="6231">
        <v>4</v>
      </c>
      <c r="DB14" s="6232">
        <v>144</v>
      </c>
      <c r="DC14" s="6233">
        <v>110</v>
      </c>
      <c r="DD14" s="6234">
        <v>62</v>
      </c>
      <c r="DE14" s="6235">
        <v>4</v>
      </c>
      <c r="DF14" s="6236">
        <v>23</v>
      </c>
      <c r="DG14" s="6237">
        <v>1135</v>
      </c>
      <c r="DH14" s="6238">
        <v>46</v>
      </c>
      <c r="DI14" s="6239">
        <v>18</v>
      </c>
      <c r="DJ14" s="6240">
        <v>104</v>
      </c>
      <c r="DK14" s="6241">
        <v>1292</v>
      </c>
      <c r="DL14" s="6242">
        <v>73</v>
      </c>
      <c r="DM14" s="6243">
        <v>118</v>
      </c>
      <c r="DN14" s="6244">
        <v>360</v>
      </c>
      <c r="DO14" s="6245">
        <v>234</v>
      </c>
      <c r="DP14" s="6246">
        <v>529</v>
      </c>
      <c r="DQ14" s="6247">
        <v>1</v>
      </c>
      <c r="DR14" s="6248">
        <v>1</v>
      </c>
      <c r="DS14" s="6249">
        <v>1124</v>
      </c>
      <c r="DT14" s="6250">
        <v>12</v>
      </c>
      <c r="DU14" s="6251">
        <v>4</v>
      </c>
      <c r="DV14" s="6252">
        <v>13</v>
      </c>
      <c r="DW14" s="6253">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203</v>
      </c>
    </row>
    <row r="8" spans="1:127" ht="17" x14ac:dyDescent="0.2">
      <c r="A8" s="259" t="s">
        <v>204</v>
      </c>
    </row>
    <row r="9" spans="1:127" ht="51" x14ac:dyDescent="0.2">
      <c r="A9" s="270" t="s">
        <v>133</v>
      </c>
    </row>
    <row r="10" spans="1:127" ht="17" x14ac:dyDescent="0.2">
      <c r="A10" s="6539" t="s">
        <v>134</v>
      </c>
      <c r="B10" s="6356">
        <v>4.4061554978080598E-2</v>
      </c>
      <c r="C10" s="6257">
        <v>4.9523516753765803E-2</v>
      </c>
      <c r="D10" s="6258">
        <v>3.9456482198384303E-2</v>
      </c>
      <c r="E10" s="6259">
        <v>6.0978816077793999E-2</v>
      </c>
      <c r="F10" s="6260">
        <v>4.6532934655499701E-2</v>
      </c>
      <c r="G10" s="6261">
        <v>2.7530082374506201E-2</v>
      </c>
      <c r="H10" s="6262">
        <v>2.99264763294542E-2</v>
      </c>
      <c r="I10" s="6263">
        <v>5.1254370446725803E-2</v>
      </c>
      <c r="J10" s="6359"/>
      <c r="K10" s="6264">
        <v>4.7535586966259598E-2</v>
      </c>
      <c r="L10" s="6265">
        <v>6.0229053129297598E-2</v>
      </c>
      <c r="M10" s="6266">
        <v>2.6227064137985399E-2</v>
      </c>
      <c r="N10" s="6267">
        <v>3.6490362249478402E-2</v>
      </c>
      <c r="O10" s="6268">
        <v>3.6457738621314101E-2</v>
      </c>
      <c r="P10" s="6269">
        <v>5.1405355287653803E-2</v>
      </c>
      <c r="Q10" s="6270">
        <v>4.7493378083842797E-2</v>
      </c>
      <c r="R10" s="6271">
        <v>3.6490362249478402E-2</v>
      </c>
      <c r="S10" s="6272">
        <v>3.6457738621314101E-2</v>
      </c>
      <c r="T10" s="6273">
        <v>4.9146588380628499E-2</v>
      </c>
      <c r="U10" s="6274">
        <v>3.6477456128260602E-2</v>
      </c>
      <c r="V10" s="6275">
        <v>4.42301882498237E-2</v>
      </c>
      <c r="W10" s="6276">
        <v>3.7758097044967201E-2</v>
      </c>
      <c r="X10" s="6277">
        <v>5.2265798007997397E-2</v>
      </c>
      <c r="Y10" s="6361"/>
      <c r="Z10" s="6363"/>
      <c r="AA10" s="6365"/>
      <c r="AB10" s="6367"/>
      <c r="AC10" s="6369"/>
      <c r="AD10" s="6278">
        <v>4.42301882498237E-2</v>
      </c>
      <c r="AE10" s="6279">
        <v>3.7758097044967201E-2</v>
      </c>
      <c r="AF10" s="6280">
        <v>5.2265798007997397E-2</v>
      </c>
      <c r="AG10" s="6281">
        <v>5.2435808426276202E-2</v>
      </c>
      <c r="AH10" s="6282">
        <v>4.4838293330526503E-2</v>
      </c>
      <c r="AI10" s="6283">
        <v>3.7758097044967201E-2</v>
      </c>
      <c r="AJ10" s="6284">
        <v>5.2265798007997397E-2</v>
      </c>
      <c r="AK10" s="6285">
        <v>4.42301882498237E-2</v>
      </c>
      <c r="AL10" s="6286">
        <v>4.37888999305125E-2</v>
      </c>
      <c r="AM10" s="6287">
        <v>7.1563410888099505E-2</v>
      </c>
      <c r="AN10" s="6288">
        <v>4.0307975092726503E-2</v>
      </c>
      <c r="AO10" s="6289">
        <v>3.9516425672908598E-2</v>
      </c>
      <c r="AP10" s="6371"/>
      <c r="AQ10" s="6290">
        <v>4.7085260620792803E-2</v>
      </c>
      <c r="AR10" s="6291">
        <v>2.6433368322882001E-2</v>
      </c>
      <c r="AS10" s="6373"/>
      <c r="AT10" s="6292">
        <v>4.9596479176236601E-2</v>
      </c>
      <c r="AU10" s="6293">
        <v>1.2346993155965999E-2</v>
      </c>
      <c r="AV10" s="6294">
        <v>4.3328081056074198E-2</v>
      </c>
      <c r="AW10" s="6295">
        <v>6.9567205825399298E-2</v>
      </c>
      <c r="AX10" s="6375"/>
      <c r="AY10" s="6377"/>
      <c r="AZ10" s="6379"/>
      <c r="BA10" s="6381"/>
      <c r="BB10" s="6296">
        <v>3.9516425672908598E-2</v>
      </c>
      <c r="BC10" s="6383"/>
      <c r="BD10" s="6297">
        <v>4.6286244442704801E-2</v>
      </c>
      <c r="BE10" s="6298">
        <v>8.3204596805019002E-2</v>
      </c>
      <c r="BF10" s="6299">
        <v>2.9027794380268299E-2</v>
      </c>
      <c r="BG10" s="6300">
        <v>2.8172890635436602E-2</v>
      </c>
      <c r="BH10" s="6301">
        <v>3.1213456559386801E-2</v>
      </c>
      <c r="BI10" s="6302">
        <v>4.5084280037228003E-2</v>
      </c>
      <c r="BJ10" s="6303">
        <v>0</v>
      </c>
      <c r="BK10" s="6304">
        <v>5.5071948878153303E-2</v>
      </c>
      <c r="BL10" s="6305">
        <v>2.5179357549758401E-2</v>
      </c>
      <c r="BM10" s="6306">
        <v>3.63071180960544E-2</v>
      </c>
      <c r="BN10" s="6307">
        <v>0.194775067715109</v>
      </c>
      <c r="BO10" s="6308">
        <v>7.0203168447183703E-2</v>
      </c>
      <c r="BP10" s="6309">
        <v>5.05025397168486E-2</v>
      </c>
      <c r="BQ10" s="6310">
        <v>9.2441135217152595E-2</v>
      </c>
      <c r="BR10" s="6311">
        <v>6.9150616472291204E-2</v>
      </c>
      <c r="BS10" s="6312">
        <v>7.6479169700152394E-2</v>
      </c>
      <c r="BT10" s="6313">
        <v>2.7308730314655302E-2</v>
      </c>
      <c r="BU10" s="6314">
        <v>1.9830433967289399E-2</v>
      </c>
      <c r="BV10" s="6315">
        <v>5.7255093394675799E-2</v>
      </c>
      <c r="BW10" s="6316">
        <v>2.74003501644298E-2</v>
      </c>
      <c r="BX10" s="6317">
        <v>2.2453533066554301E-2</v>
      </c>
      <c r="BY10" s="6318">
        <v>1.8116226751634299E-2</v>
      </c>
      <c r="BZ10" s="6385"/>
      <c r="CA10" s="6319">
        <v>0.112697934899346</v>
      </c>
      <c r="CB10" s="6320">
        <v>0.102285297558017</v>
      </c>
      <c r="CC10" s="6321">
        <v>0.10423582138035301</v>
      </c>
      <c r="CD10" s="6322">
        <v>7.7843728714605404E-3</v>
      </c>
      <c r="CE10" s="6323">
        <v>2.9433919974955099E-2</v>
      </c>
      <c r="CF10" s="6324">
        <v>5.6033338147394099E-2</v>
      </c>
      <c r="CG10" s="6325">
        <v>4.5384019896253902E-2</v>
      </c>
      <c r="CH10" s="6326">
        <v>4.54663848252983E-2</v>
      </c>
      <c r="CI10" s="6327">
        <v>3.1886853188483298E-2</v>
      </c>
      <c r="CJ10" s="6328">
        <v>4.3395544603024597E-2</v>
      </c>
      <c r="CK10" s="6387"/>
      <c r="CL10" s="6329">
        <v>2.8260128630172798E-2</v>
      </c>
      <c r="CM10" s="6330">
        <v>2.6415952790821599E-2</v>
      </c>
      <c r="CN10" s="6331">
        <v>4.65543515190786E-2</v>
      </c>
      <c r="CO10" s="6332">
        <v>2.3769737270813201E-2</v>
      </c>
      <c r="CP10" s="6333">
        <v>5.33730937656334E-2</v>
      </c>
      <c r="CQ10" s="6334">
        <v>6.7231015871781194E-2</v>
      </c>
      <c r="CR10" s="6335">
        <v>1.31877621812515E-2</v>
      </c>
      <c r="CS10" s="6336">
        <v>4.7931655474038097E-2</v>
      </c>
      <c r="CT10" s="6337">
        <v>3.9895094943142501E-2</v>
      </c>
      <c r="CU10" s="6338">
        <v>7.1075032127543195E-2</v>
      </c>
      <c r="CV10" s="6339">
        <v>3.3290002540081E-2</v>
      </c>
      <c r="CW10" s="6340">
        <v>5.70415018522007E-2</v>
      </c>
      <c r="CX10" s="6389"/>
      <c r="CY10" s="6391"/>
      <c r="CZ10" s="6393"/>
      <c r="DA10" s="6395"/>
      <c r="DB10" s="6341">
        <v>5.22242346192043E-2</v>
      </c>
      <c r="DC10" s="6342">
        <v>4.5282266548372099E-2</v>
      </c>
      <c r="DD10" s="6343">
        <v>4.9727939255137597E-2</v>
      </c>
      <c r="DE10" s="6397"/>
      <c r="DF10" s="6399"/>
      <c r="DG10" s="6344">
        <v>3.9544612348844599E-2</v>
      </c>
      <c r="DH10" s="6345">
        <v>9.4875866986452298E-2</v>
      </c>
      <c r="DI10" s="6401"/>
      <c r="DJ10" s="6346">
        <v>4.8335699612390898E-2</v>
      </c>
      <c r="DK10" s="6347">
        <v>4.3703997484010201E-2</v>
      </c>
      <c r="DL10" s="6348">
        <v>4.1789125736929798E-2</v>
      </c>
      <c r="DM10" s="6349">
        <v>8.0294045595393701E-2</v>
      </c>
      <c r="DN10" s="6350">
        <v>5.1222341740220299E-2</v>
      </c>
      <c r="DO10" s="6351">
        <v>5.4273511235650003E-2</v>
      </c>
      <c r="DP10" s="6352">
        <v>3.02512836618322E-2</v>
      </c>
      <c r="DQ10" s="6403"/>
      <c r="DR10" s="6405"/>
      <c r="DS10" s="6353">
        <v>4.2075147878545702E-2</v>
      </c>
      <c r="DT10" s="6407"/>
      <c r="DU10" s="6409"/>
      <c r="DV10" s="6411"/>
      <c r="DW10" s="6354">
        <v>6.8976064190903297E-2</v>
      </c>
    </row>
    <row r="11" spans="1:127" ht="17" x14ac:dyDescent="0.2">
      <c r="A11" s="6539" t="s">
        <v>135</v>
      </c>
      <c r="B11" s="6357">
        <v>0.12097858096052901</v>
      </c>
      <c r="C11" s="6358">
        <v>0.13571275870301699</v>
      </c>
      <c r="D11" s="6358">
        <v>0.108555945350885</v>
      </c>
      <c r="E11" s="6358">
        <v>8.8668664747039702E-2</v>
      </c>
      <c r="F11" s="6358">
        <v>9.2651369159740204E-2</v>
      </c>
      <c r="G11" s="6358">
        <v>9.4265683401741199E-2</v>
      </c>
      <c r="H11" s="6358">
        <v>0.138098954117295</v>
      </c>
      <c r="I11" s="6358">
        <v>0.197236693643873</v>
      </c>
      <c r="J11" s="6360"/>
      <c r="K11" s="6358">
        <v>0.122383085128676</v>
      </c>
      <c r="L11" s="6358">
        <v>9.2376067134326403E-2</v>
      </c>
      <c r="M11" s="6358">
        <v>0.144546586837176</v>
      </c>
      <c r="N11" s="6358">
        <v>0.10137359314913</v>
      </c>
      <c r="O11" s="6358">
        <v>0.16573775458919099</v>
      </c>
      <c r="P11" s="6358">
        <v>0.124065555971272</v>
      </c>
      <c r="Q11" s="6358">
        <v>0.111916888292105</v>
      </c>
      <c r="R11" s="6358">
        <v>0.10137359314913</v>
      </c>
      <c r="S11" s="6358">
        <v>0.16573775458919099</v>
      </c>
      <c r="T11" s="6358">
        <v>0.11705094236580001</v>
      </c>
      <c r="U11" s="6358">
        <v>0.126836477456128</v>
      </c>
      <c r="V11" s="6358">
        <v>0.126211083108002</v>
      </c>
      <c r="W11" s="6358">
        <v>0.14005595988744199</v>
      </c>
      <c r="X11" s="6358">
        <v>6.7054947995927802E-2</v>
      </c>
      <c r="Y11" s="6362"/>
      <c r="Z11" s="6364"/>
      <c r="AA11" s="6366"/>
      <c r="AB11" s="6368"/>
      <c r="AC11" s="6370"/>
      <c r="AD11" s="6358">
        <v>0.126211083108002</v>
      </c>
      <c r="AE11" s="6358">
        <v>0.14005595988744199</v>
      </c>
      <c r="AF11" s="6358">
        <v>6.7054947995927802E-2</v>
      </c>
      <c r="AG11" s="6358">
        <v>8.7903015116720495E-2</v>
      </c>
      <c r="AH11" s="6358">
        <v>0.123372134890017</v>
      </c>
      <c r="AI11" s="6358">
        <v>0.14005595988744199</v>
      </c>
      <c r="AJ11" s="6358">
        <v>6.7054947995927802E-2</v>
      </c>
      <c r="AK11" s="6358">
        <v>0.126211083108002</v>
      </c>
      <c r="AL11" s="6358">
        <v>0.11251839924684499</v>
      </c>
      <c r="AM11" s="6358">
        <v>8.0898156469474999E-2</v>
      </c>
      <c r="AN11" s="6358">
        <v>0.12644894178484201</v>
      </c>
      <c r="AO11" s="6358">
        <v>0.13401784139003101</v>
      </c>
      <c r="AP11" s="6372"/>
      <c r="AQ11" s="6358">
        <v>6.9975869167348007E-2</v>
      </c>
      <c r="AR11" s="6358">
        <v>0.14372509921293</v>
      </c>
      <c r="AS11" s="6374"/>
      <c r="AT11" s="6358">
        <v>0.148658619980088</v>
      </c>
      <c r="AU11" s="6358">
        <v>9.4555585979709506E-2</v>
      </c>
      <c r="AV11" s="6358">
        <v>9.3401826693172305E-2</v>
      </c>
      <c r="AW11" s="6358">
        <v>1.21697338837273E-2</v>
      </c>
      <c r="AX11" s="6376"/>
      <c r="AY11" s="6378"/>
      <c r="AZ11" s="6380"/>
      <c r="BA11" s="6382"/>
      <c r="BB11" s="6358">
        <v>0.13401784139003101</v>
      </c>
      <c r="BC11" s="6384"/>
      <c r="BD11" s="6358">
        <v>7.3629661627884702E-2</v>
      </c>
      <c r="BE11" s="6358">
        <v>9.6261990104915499E-2</v>
      </c>
      <c r="BF11" s="6358">
        <v>0.14184058530118099</v>
      </c>
      <c r="BG11" s="6358">
        <v>0.121315677582698</v>
      </c>
      <c r="BH11" s="6358">
        <v>6.3318530203528706E-2</v>
      </c>
      <c r="BI11" s="6358">
        <v>0.16295223885006899</v>
      </c>
      <c r="BJ11" s="6358">
        <v>0.17636449538834501</v>
      </c>
      <c r="BK11" s="6358">
        <v>0.11992980574314301</v>
      </c>
      <c r="BL11" s="6358">
        <v>0.12716493386105099</v>
      </c>
      <c r="BM11" s="6358">
        <v>9.9906148112383603E-2</v>
      </c>
      <c r="BN11" s="6358">
        <v>0.18635559004427901</v>
      </c>
      <c r="BO11" s="6358">
        <v>0.20358892602564599</v>
      </c>
      <c r="BP11" s="6358">
        <v>0.16936304755968501</v>
      </c>
      <c r="BQ11" s="6358">
        <v>0.194979762002157</v>
      </c>
      <c r="BR11" s="6358">
        <v>0.14147993206936499</v>
      </c>
      <c r="BS11" s="6358">
        <v>0.185425742414351</v>
      </c>
      <c r="BT11" s="6358">
        <v>0.16875885388123099</v>
      </c>
      <c r="BU11" s="6358">
        <v>8.2558723373030302E-2</v>
      </c>
      <c r="BV11" s="6358">
        <v>0.14187498802392701</v>
      </c>
      <c r="BW11" s="6358">
        <v>0.11865911456541101</v>
      </c>
      <c r="BX11" s="6358">
        <v>4.2641638584667199E-2</v>
      </c>
      <c r="BY11" s="6358">
        <v>2.4872576020351301E-2</v>
      </c>
      <c r="BZ11" s="6386"/>
      <c r="CA11" s="6358">
        <v>8.6478180243858005E-2</v>
      </c>
      <c r="CB11" s="6358">
        <v>0.14100683062082101</v>
      </c>
      <c r="CC11" s="6358">
        <v>8.8642385114352698E-2</v>
      </c>
      <c r="CD11" s="6358">
        <v>0.102656417242386</v>
      </c>
      <c r="CE11" s="6358">
        <v>0.123922467777901</v>
      </c>
      <c r="CF11" s="6358">
        <v>8.6385214932284807E-2</v>
      </c>
      <c r="CG11" s="6358">
        <v>0.136185566151732</v>
      </c>
      <c r="CH11" s="6358">
        <v>0.109200790033489</v>
      </c>
      <c r="CI11" s="6358">
        <v>0.131739506969315</v>
      </c>
      <c r="CJ11" s="6358">
        <v>0.103253401388526</v>
      </c>
      <c r="CK11" s="6388"/>
      <c r="CL11" s="6358">
        <v>2.2174983069153099E-2</v>
      </c>
      <c r="CM11" s="6358">
        <v>0.13587917927196499</v>
      </c>
      <c r="CN11" s="6358">
        <v>0.112012426153412</v>
      </c>
      <c r="CO11" s="6358">
        <v>0.136337999896637</v>
      </c>
      <c r="CP11" s="6358">
        <v>9.9200059523168502E-2</v>
      </c>
      <c r="CQ11" s="6358">
        <v>0.13840556225342099</v>
      </c>
      <c r="CR11" s="6358">
        <v>0.136358373276147</v>
      </c>
      <c r="CS11" s="6358">
        <v>0.140794247846491</v>
      </c>
      <c r="CT11" s="6358">
        <v>0.146833195538147</v>
      </c>
      <c r="CU11" s="6358">
        <v>0.102125947799227</v>
      </c>
      <c r="CV11" s="6358">
        <v>9.2427570337830806E-2</v>
      </c>
      <c r="CW11" s="6358">
        <v>9.4546603252338796E-2</v>
      </c>
      <c r="CX11" s="6390"/>
      <c r="CY11" s="6392"/>
      <c r="CZ11" s="6394"/>
      <c r="DA11" s="6396"/>
      <c r="DB11" s="6358">
        <v>0.14771999680189701</v>
      </c>
      <c r="DC11" s="6358">
        <v>5.7342726278913403E-2</v>
      </c>
      <c r="DD11" s="6358">
        <v>6.5691654242046996E-2</v>
      </c>
      <c r="DE11" s="6398"/>
      <c r="DF11" s="6400"/>
      <c r="DG11" s="6358">
        <v>0.13686232500715101</v>
      </c>
      <c r="DH11" s="6358">
        <v>6.2063265702988299E-2</v>
      </c>
      <c r="DI11" s="6402"/>
      <c r="DJ11" s="6358">
        <v>6.1209409414440197E-2</v>
      </c>
      <c r="DK11" s="6358">
        <v>0.127157990898176</v>
      </c>
      <c r="DL11" s="6358">
        <v>4.8120656349905901E-2</v>
      </c>
      <c r="DM11" s="6358">
        <v>0.108453779700182</v>
      </c>
      <c r="DN11" s="6358">
        <v>0.14328324316310301</v>
      </c>
      <c r="DO11" s="6358">
        <v>0.13762358852939199</v>
      </c>
      <c r="DP11" s="6358">
        <v>0.112230449934351</v>
      </c>
      <c r="DQ11" s="6404"/>
      <c r="DR11" s="6406"/>
      <c r="DS11" s="6358">
        <v>0.12703175641664499</v>
      </c>
      <c r="DT11" s="6408"/>
      <c r="DU11" s="6410"/>
      <c r="DV11" s="6412"/>
      <c r="DW11" s="6355">
        <v>2.94598971219001E-2</v>
      </c>
    </row>
    <row r="12" spans="1:127" ht="17" x14ac:dyDescent="0.2">
      <c r="A12" s="6539" t="s">
        <v>136</v>
      </c>
      <c r="B12" s="6357">
        <v>0.25515100185484402</v>
      </c>
      <c r="C12" s="6358">
        <v>0.30015807353149998</v>
      </c>
      <c r="D12" s="6358">
        <v>0.21720477498912999</v>
      </c>
      <c r="E12" s="6358">
        <v>0.20853226001063599</v>
      </c>
      <c r="F12" s="6358">
        <v>0.242652789825581</v>
      </c>
      <c r="G12" s="6358">
        <v>0.22308227511128001</v>
      </c>
      <c r="H12" s="6358">
        <v>0.30248282999299902</v>
      </c>
      <c r="I12" s="6358">
        <v>0.305992561534497</v>
      </c>
      <c r="J12" s="6360"/>
      <c r="K12" s="6358">
        <v>0.212009115184947</v>
      </c>
      <c r="L12" s="6358">
        <v>0.23419749682604399</v>
      </c>
      <c r="M12" s="6358">
        <v>0.25858700920053401</v>
      </c>
      <c r="N12" s="6358">
        <v>0.27556930950174802</v>
      </c>
      <c r="O12" s="6358">
        <v>0.30441283436114602</v>
      </c>
      <c r="P12" s="6358">
        <v>0.22079938240776301</v>
      </c>
      <c r="Q12" s="6358">
        <v>0.243332753713457</v>
      </c>
      <c r="R12" s="6358">
        <v>0.27556930950174802</v>
      </c>
      <c r="S12" s="6358">
        <v>0.30441283436114602</v>
      </c>
      <c r="T12" s="6358">
        <v>0.23381010071139499</v>
      </c>
      <c r="U12" s="6358">
        <v>0.28697999706558402</v>
      </c>
      <c r="V12" s="6358">
        <v>0.28566074596353802</v>
      </c>
      <c r="W12" s="6358">
        <v>0.182721308600445</v>
      </c>
      <c r="X12" s="6358">
        <v>0.211012688783703</v>
      </c>
      <c r="Y12" s="6362"/>
      <c r="Z12" s="6364"/>
      <c r="AA12" s="6366"/>
      <c r="AB12" s="6368"/>
      <c r="AC12" s="6370"/>
      <c r="AD12" s="6358">
        <v>0.28566074596353802</v>
      </c>
      <c r="AE12" s="6358">
        <v>0.182721308600445</v>
      </c>
      <c r="AF12" s="6358">
        <v>0.211012688783703</v>
      </c>
      <c r="AG12" s="6358">
        <v>0.29896551574820801</v>
      </c>
      <c r="AH12" s="6358">
        <v>0.28664674067565699</v>
      </c>
      <c r="AI12" s="6358">
        <v>0.182721308600445</v>
      </c>
      <c r="AJ12" s="6358">
        <v>0.211012688783703</v>
      </c>
      <c r="AK12" s="6358">
        <v>0.28566074596353802</v>
      </c>
      <c r="AL12" s="6358">
        <v>0.20582126018963401</v>
      </c>
      <c r="AM12" s="6358">
        <v>0.20485977375501099</v>
      </c>
      <c r="AN12" s="6358">
        <v>0.26201498015590502</v>
      </c>
      <c r="AO12" s="6358">
        <v>0.24934226622000999</v>
      </c>
      <c r="AP12" s="6372"/>
      <c r="AQ12" s="6358">
        <v>0.30140991285812402</v>
      </c>
      <c r="AR12" s="6358">
        <v>0.189337682963472</v>
      </c>
      <c r="AS12" s="6374"/>
      <c r="AT12" s="6358">
        <v>0.26537983076600102</v>
      </c>
      <c r="AU12" s="6358">
        <v>0.206115161569765</v>
      </c>
      <c r="AV12" s="6358">
        <v>0.29468161122765901</v>
      </c>
      <c r="AW12" s="6358">
        <v>0.25855826919340302</v>
      </c>
      <c r="AX12" s="6376"/>
      <c r="AY12" s="6378"/>
      <c r="AZ12" s="6380"/>
      <c r="BA12" s="6382"/>
      <c r="BB12" s="6358">
        <v>0.24934226622000999</v>
      </c>
      <c r="BC12" s="6384"/>
      <c r="BD12" s="6358">
        <v>0.2854270200322</v>
      </c>
      <c r="BE12" s="6358">
        <v>0.27620105250518401</v>
      </c>
      <c r="BF12" s="6358">
        <v>0.27054060123957202</v>
      </c>
      <c r="BG12" s="6358">
        <v>0.245017865860613</v>
      </c>
      <c r="BH12" s="6358">
        <v>0.199127244045884</v>
      </c>
      <c r="BI12" s="6358">
        <v>0.25713019456057701</v>
      </c>
      <c r="BJ12" s="6358">
        <v>8.9673589285347494E-2</v>
      </c>
      <c r="BK12" s="6358">
        <v>0.27326172283943201</v>
      </c>
      <c r="BL12" s="6358">
        <v>0.228511635186013</v>
      </c>
      <c r="BM12" s="6358">
        <v>0.22042716171276999</v>
      </c>
      <c r="BN12" s="6358">
        <v>0.31014504404148102</v>
      </c>
      <c r="BO12" s="6358">
        <v>0.34583623582721201</v>
      </c>
      <c r="BP12" s="6358">
        <v>0.330397683717914</v>
      </c>
      <c r="BQ12" s="6358">
        <v>0.36836698461001299</v>
      </c>
      <c r="BR12" s="6358">
        <v>0.29318063475721001</v>
      </c>
      <c r="BS12" s="6358">
        <v>0.33178052510994399</v>
      </c>
      <c r="BT12" s="6358">
        <v>0.233036739083229</v>
      </c>
      <c r="BU12" s="6358">
        <v>0.18992234763040999</v>
      </c>
      <c r="BV12" s="6358">
        <v>0.321900136609021</v>
      </c>
      <c r="BW12" s="6358">
        <v>0.20801097449700501</v>
      </c>
      <c r="BX12" s="6358">
        <v>7.0773878475147406E-2</v>
      </c>
      <c r="BY12" s="6358">
        <v>7.6839994956039007E-2</v>
      </c>
      <c r="BZ12" s="6386"/>
      <c r="CA12" s="6358">
        <v>0.28629348436030899</v>
      </c>
      <c r="CB12" s="6358">
        <v>0.31164454777824302</v>
      </c>
      <c r="CC12" s="6358">
        <v>0.33567824912953897</v>
      </c>
      <c r="CD12" s="6358">
        <v>0.26681220059426403</v>
      </c>
      <c r="CE12" s="6358">
        <v>0.23877731768642699</v>
      </c>
      <c r="CF12" s="6358">
        <v>0.265556792717413</v>
      </c>
      <c r="CG12" s="6358">
        <v>0.23387821039850801</v>
      </c>
      <c r="CH12" s="6358">
        <v>0.263786923112585</v>
      </c>
      <c r="CI12" s="6358">
        <v>0.24283976839437099</v>
      </c>
      <c r="CJ12" s="6358">
        <v>0.30707407156885902</v>
      </c>
      <c r="CK12" s="6388"/>
      <c r="CL12" s="6358">
        <v>0.13539808515441401</v>
      </c>
      <c r="CM12" s="6358">
        <v>0.23693632668860101</v>
      </c>
      <c r="CN12" s="6358">
        <v>0.201385971979511</v>
      </c>
      <c r="CO12" s="6358">
        <v>0.25310744280769798</v>
      </c>
      <c r="CP12" s="6358">
        <v>0.15394668956220101</v>
      </c>
      <c r="CQ12" s="6358">
        <v>0.28305958507801898</v>
      </c>
      <c r="CR12" s="6358">
        <v>0.31389382729748599</v>
      </c>
      <c r="CS12" s="6358">
        <v>0.25409854244475399</v>
      </c>
      <c r="CT12" s="6358">
        <v>0.28468203195944802</v>
      </c>
      <c r="CU12" s="6358">
        <v>0.31194890130164299</v>
      </c>
      <c r="CV12" s="6358">
        <v>0.32288164716780998</v>
      </c>
      <c r="CW12" s="6358">
        <v>0.29514935329942898</v>
      </c>
      <c r="CX12" s="6390"/>
      <c r="CY12" s="6392"/>
      <c r="CZ12" s="6394"/>
      <c r="DA12" s="6396"/>
      <c r="DB12" s="6358">
        <v>0.29632145431767098</v>
      </c>
      <c r="DC12" s="6358">
        <v>0.18476324156672699</v>
      </c>
      <c r="DD12" s="6358">
        <v>0.24767390624919899</v>
      </c>
      <c r="DE12" s="6398"/>
      <c r="DF12" s="6400"/>
      <c r="DG12" s="6358">
        <v>0.26302271790255199</v>
      </c>
      <c r="DH12" s="6358">
        <v>0.28976145718545399</v>
      </c>
      <c r="DI12" s="6402"/>
      <c r="DJ12" s="6358">
        <v>0.192126415841087</v>
      </c>
      <c r="DK12" s="6358">
        <v>0.26187110774408501</v>
      </c>
      <c r="DL12" s="6358">
        <v>0.22658280587639701</v>
      </c>
      <c r="DM12" s="6358">
        <v>0.19889467978938299</v>
      </c>
      <c r="DN12" s="6358">
        <v>0.28203331705817197</v>
      </c>
      <c r="DO12" s="6358">
        <v>0.28579089418179099</v>
      </c>
      <c r="DP12" s="6358">
        <v>0.24152537242274399</v>
      </c>
      <c r="DQ12" s="6404"/>
      <c r="DR12" s="6406"/>
      <c r="DS12" s="6358">
        <v>0.25416903973428701</v>
      </c>
      <c r="DT12" s="6408"/>
      <c r="DU12" s="6410"/>
      <c r="DV12" s="6412"/>
      <c r="DW12" s="6355">
        <v>0.239608211381765</v>
      </c>
    </row>
    <row r="13" spans="1:127" ht="17" x14ac:dyDescent="0.2">
      <c r="A13" s="6539" t="s">
        <v>137</v>
      </c>
      <c r="B13" s="6357">
        <v>0.57980886220654704</v>
      </c>
      <c r="C13" s="6358">
        <v>0.51460565101171696</v>
      </c>
      <c r="D13" s="6358">
        <v>0.63478279746160104</v>
      </c>
      <c r="E13" s="6358">
        <v>0.64182025916453</v>
      </c>
      <c r="F13" s="6358">
        <v>0.61816290635917903</v>
      </c>
      <c r="G13" s="6358">
        <v>0.65512195911247295</v>
      </c>
      <c r="H13" s="6358">
        <v>0.52949173956025197</v>
      </c>
      <c r="I13" s="6358">
        <v>0.44551637437490399</v>
      </c>
      <c r="J13" s="6360"/>
      <c r="K13" s="6358">
        <v>0.61807221272011703</v>
      </c>
      <c r="L13" s="6358">
        <v>0.61319738291033199</v>
      </c>
      <c r="M13" s="6358">
        <v>0.57063933982430404</v>
      </c>
      <c r="N13" s="6358">
        <v>0.58656673509964397</v>
      </c>
      <c r="O13" s="6358">
        <v>0.49339167242834903</v>
      </c>
      <c r="P13" s="6358">
        <v>0.60372970633331102</v>
      </c>
      <c r="Q13" s="6358">
        <v>0.59725697991059501</v>
      </c>
      <c r="R13" s="6358">
        <v>0.58656673509964397</v>
      </c>
      <c r="S13" s="6358">
        <v>0.49339167242834903</v>
      </c>
      <c r="T13" s="6358">
        <v>0.59999236854217697</v>
      </c>
      <c r="U13" s="6358">
        <v>0.54970606935002697</v>
      </c>
      <c r="V13" s="6358">
        <v>0.54389798267863598</v>
      </c>
      <c r="W13" s="6358">
        <v>0.63946463446714596</v>
      </c>
      <c r="X13" s="6358">
        <v>0.669666565212372</v>
      </c>
      <c r="Y13" s="6362"/>
      <c r="Z13" s="6364"/>
      <c r="AA13" s="6366"/>
      <c r="AB13" s="6368"/>
      <c r="AC13" s="6370"/>
      <c r="AD13" s="6358">
        <v>0.54389798267863598</v>
      </c>
      <c r="AE13" s="6358">
        <v>0.63946463446714596</v>
      </c>
      <c r="AF13" s="6358">
        <v>0.669666565212372</v>
      </c>
      <c r="AG13" s="6358">
        <v>0.56069566070879595</v>
      </c>
      <c r="AH13" s="6358">
        <v>0.54514283110380002</v>
      </c>
      <c r="AI13" s="6358">
        <v>0.63946463446714596</v>
      </c>
      <c r="AJ13" s="6358">
        <v>0.669666565212372</v>
      </c>
      <c r="AK13" s="6358">
        <v>0.54389798267863598</v>
      </c>
      <c r="AL13" s="6358">
        <v>0.63787144063300905</v>
      </c>
      <c r="AM13" s="6358">
        <v>0.64267865888741504</v>
      </c>
      <c r="AN13" s="6358">
        <v>0.57122810296652604</v>
      </c>
      <c r="AO13" s="6358">
        <v>0.57712346671705095</v>
      </c>
      <c r="AP13" s="6372"/>
      <c r="AQ13" s="6358">
        <v>0.581528957353735</v>
      </c>
      <c r="AR13" s="6358">
        <v>0.64050384950071604</v>
      </c>
      <c r="AS13" s="6374"/>
      <c r="AT13" s="6358">
        <v>0.53636507007767498</v>
      </c>
      <c r="AU13" s="6358">
        <v>0.68698225929456003</v>
      </c>
      <c r="AV13" s="6358">
        <v>0.568588481023095</v>
      </c>
      <c r="AW13" s="6358">
        <v>0.65970479109747004</v>
      </c>
      <c r="AX13" s="6376"/>
      <c r="AY13" s="6378"/>
      <c r="AZ13" s="6380"/>
      <c r="BA13" s="6382"/>
      <c r="BB13" s="6358">
        <v>0.57712346671705095</v>
      </c>
      <c r="BC13" s="6384"/>
      <c r="BD13" s="6358">
        <v>0.59465707389721001</v>
      </c>
      <c r="BE13" s="6358">
        <v>0.54433236058488199</v>
      </c>
      <c r="BF13" s="6358">
        <v>0.55859101907897801</v>
      </c>
      <c r="BG13" s="6358">
        <v>0.60549356592125203</v>
      </c>
      <c r="BH13" s="6358">
        <v>0.70634076919120004</v>
      </c>
      <c r="BI13" s="6358">
        <v>0.53483328655212703</v>
      </c>
      <c r="BJ13" s="6358">
        <v>0.73396191532630795</v>
      </c>
      <c r="BK13" s="6358">
        <v>0.55173652253927197</v>
      </c>
      <c r="BL13" s="6358">
        <v>0.61914407340317801</v>
      </c>
      <c r="BM13" s="6358">
        <v>0.64335957207879202</v>
      </c>
      <c r="BN13" s="6358">
        <v>0.308724298199131</v>
      </c>
      <c r="BO13" s="6358">
        <v>0.380371669699959</v>
      </c>
      <c r="BP13" s="6358">
        <v>0.44973672900555201</v>
      </c>
      <c r="BQ13" s="6358">
        <v>0.34421211817067698</v>
      </c>
      <c r="BR13" s="6358">
        <v>0.49618881670113402</v>
      </c>
      <c r="BS13" s="6358">
        <v>0.406314562775553</v>
      </c>
      <c r="BT13" s="6358">
        <v>0.57089567672088404</v>
      </c>
      <c r="BU13" s="6358">
        <v>0.70768849502927</v>
      </c>
      <c r="BV13" s="6358">
        <v>0.478969781972376</v>
      </c>
      <c r="BW13" s="6358">
        <v>0.645929560773154</v>
      </c>
      <c r="BX13" s="6358">
        <v>0.86413094987363104</v>
      </c>
      <c r="BY13" s="6358">
        <v>0.88017120227197598</v>
      </c>
      <c r="BZ13" s="6386"/>
      <c r="CA13" s="6358">
        <v>0.51453040049648602</v>
      </c>
      <c r="CB13" s="6358">
        <v>0.44506332404291898</v>
      </c>
      <c r="CC13" s="6358">
        <v>0.47144354437575497</v>
      </c>
      <c r="CD13" s="6358">
        <v>0.62274700929188997</v>
      </c>
      <c r="CE13" s="6358">
        <v>0.60786629456071695</v>
      </c>
      <c r="CF13" s="6358">
        <v>0.59202465420290795</v>
      </c>
      <c r="CG13" s="6358">
        <v>0.58455220355350601</v>
      </c>
      <c r="CH13" s="6358">
        <v>0.58154590202862799</v>
      </c>
      <c r="CI13" s="6358">
        <v>0.59353387144783198</v>
      </c>
      <c r="CJ13" s="6358">
        <v>0.546276982439591</v>
      </c>
      <c r="CK13" s="6388"/>
      <c r="CL13" s="6358">
        <v>0.81416680314626</v>
      </c>
      <c r="CM13" s="6358">
        <v>0.60076854124861201</v>
      </c>
      <c r="CN13" s="6358">
        <v>0.64004725034799803</v>
      </c>
      <c r="CO13" s="6358">
        <v>0.58678482002485199</v>
      </c>
      <c r="CP13" s="6358">
        <v>0.69348015714899702</v>
      </c>
      <c r="CQ13" s="6358">
        <v>0.51130383679677804</v>
      </c>
      <c r="CR13" s="6358">
        <v>0.53656003724511603</v>
      </c>
      <c r="CS13" s="6358">
        <v>0.55717555423471699</v>
      </c>
      <c r="CT13" s="6358">
        <v>0.528589677559263</v>
      </c>
      <c r="CU13" s="6358">
        <v>0.51485011877158804</v>
      </c>
      <c r="CV13" s="6358">
        <v>0.55140077995427905</v>
      </c>
      <c r="CW13" s="6358">
        <v>0.55326254159603205</v>
      </c>
      <c r="CX13" s="6390"/>
      <c r="CY13" s="6392"/>
      <c r="CZ13" s="6394"/>
      <c r="DA13" s="6396"/>
      <c r="DB13" s="6358">
        <v>0.50373431426122794</v>
      </c>
      <c r="DC13" s="6358">
        <v>0.71261176560598805</v>
      </c>
      <c r="DD13" s="6358">
        <v>0.63690650025361595</v>
      </c>
      <c r="DE13" s="6398"/>
      <c r="DF13" s="6400"/>
      <c r="DG13" s="6358">
        <v>0.56057034474145195</v>
      </c>
      <c r="DH13" s="6358">
        <v>0.55329941012510497</v>
      </c>
      <c r="DI13" s="6402"/>
      <c r="DJ13" s="6358">
        <v>0.69832847513208196</v>
      </c>
      <c r="DK13" s="6358">
        <v>0.56726690387372902</v>
      </c>
      <c r="DL13" s="6358">
        <v>0.68350741203676701</v>
      </c>
      <c r="DM13" s="6358">
        <v>0.61235749491504099</v>
      </c>
      <c r="DN13" s="6358">
        <v>0.52346109803850405</v>
      </c>
      <c r="DO13" s="6358">
        <v>0.52231200605316797</v>
      </c>
      <c r="DP13" s="6358">
        <v>0.61599289398107304</v>
      </c>
      <c r="DQ13" s="6404"/>
      <c r="DR13" s="6406"/>
      <c r="DS13" s="6358">
        <v>0.57672405597052301</v>
      </c>
      <c r="DT13" s="6408"/>
      <c r="DU13" s="6410"/>
      <c r="DV13" s="6412"/>
      <c r="DW13" s="6355">
        <v>0.66195582730543101</v>
      </c>
    </row>
    <row r="14" spans="1:127" ht="17" x14ac:dyDescent="0.2">
      <c r="A14" s="6540" t="s">
        <v>138</v>
      </c>
      <c r="B14" s="6538">
        <v>1401</v>
      </c>
      <c r="C14" s="6413">
        <v>589</v>
      </c>
      <c r="D14" s="6414">
        <v>812</v>
      </c>
      <c r="E14" s="6415">
        <v>149</v>
      </c>
      <c r="F14" s="6416">
        <v>352</v>
      </c>
      <c r="G14" s="6417">
        <v>278</v>
      </c>
      <c r="H14" s="6418">
        <v>265</v>
      </c>
      <c r="I14" s="6419">
        <v>357</v>
      </c>
      <c r="J14" s="6420">
        <v>27</v>
      </c>
      <c r="K14" s="6421">
        <v>181</v>
      </c>
      <c r="L14" s="6422">
        <v>323</v>
      </c>
      <c r="M14" s="6423">
        <v>214</v>
      </c>
      <c r="N14" s="6424">
        <v>397</v>
      </c>
      <c r="O14" s="6425">
        <v>259</v>
      </c>
      <c r="P14" s="6426">
        <v>208</v>
      </c>
      <c r="Q14" s="6427">
        <v>537</v>
      </c>
      <c r="R14" s="6428">
        <v>397</v>
      </c>
      <c r="S14" s="6429">
        <v>259</v>
      </c>
      <c r="T14" s="6430">
        <v>745</v>
      </c>
      <c r="U14" s="6431">
        <v>656</v>
      </c>
      <c r="V14" s="6432">
        <v>958</v>
      </c>
      <c r="W14" s="6433">
        <v>256</v>
      </c>
      <c r="X14" s="6434">
        <v>121</v>
      </c>
      <c r="Y14" s="6435">
        <v>26</v>
      </c>
      <c r="Z14" s="6436">
        <v>4</v>
      </c>
      <c r="AA14" s="6437">
        <v>0</v>
      </c>
      <c r="AB14" s="6438">
        <v>26</v>
      </c>
      <c r="AC14" s="6439">
        <v>10</v>
      </c>
      <c r="AD14" s="6440">
        <v>958</v>
      </c>
      <c r="AE14" s="6441">
        <v>256</v>
      </c>
      <c r="AF14" s="6442">
        <v>121</v>
      </c>
      <c r="AG14" s="6443">
        <v>66</v>
      </c>
      <c r="AH14" s="6444">
        <v>1024</v>
      </c>
      <c r="AI14" s="6445">
        <v>256</v>
      </c>
      <c r="AJ14" s="6446">
        <v>121</v>
      </c>
      <c r="AK14" s="6447">
        <v>958</v>
      </c>
      <c r="AL14" s="6448">
        <v>443</v>
      </c>
      <c r="AM14" s="6449">
        <v>135</v>
      </c>
      <c r="AN14" s="6450">
        <v>1266</v>
      </c>
      <c r="AO14" s="6451">
        <v>1043</v>
      </c>
      <c r="AP14" s="6452">
        <v>23</v>
      </c>
      <c r="AQ14" s="6453">
        <v>293</v>
      </c>
      <c r="AR14" s="6454">
        <v>32</v>
      </c>
      <c r="AS14" s="6455">
        <v>10</v>
      </c>
      <c r="AT14" s="6456">
        <v>783</v>
      </c>
      <c r="AU14" s="6457">
        <v>260</v>
      </c>
      <c r="AV14" s="6458">
        <v>237</v>
      </c>
      <c r="AW14" s="6459">
        <v>77</v>
      </c>
      <c r="AX14" s="6460">
        <v>16</v>
      </c>
      <c r="AY14" s="6461">
        <v>13</v>
      </c>
      <c r="AZ14" s="6462">
        <v>10</v>
      </c>
      <c r="BA14" s="6463">
        <v>5</v>
      </c>
      <c r="BB14" s="6464">
        <v>1043</v>
      </c>
      <c r="BC14" s="6465">
        <v>23</v>
      </c>
      <c r="BD14" s="6466">
        <v>335</v>
      </c>
      <c r="BE14" s="6467">
        <v>426</v>
      </c>
      <c r="BF14" s="6468">
        <v>469</v>
      </c>
      <c r="BG14" s="6469">
        <v>387</v>
      </c>
      <c r="BH14" s="6470">
        <v>50</v>
      </c>
      <c r="BI14" s="6471">
        <v>30</v>
      </c>
      <c r="BJ14" s="6472">
        <v>39</v>
      </c>
      <c r="BK14" s="6473">
        <v>895</v>
      </c>
      <c r="BL14" s="6474">
        <v>426</v>
      </c>
      <c r="BM14" s="6475">
        <v>80</v>
      </c>
      <c r="BN14" s="6476">
        <v>137</v>
      </c>
      <c r="BO14" s="6477">
        <v>216</v>
      </c>
      <c r="BP14" s="6478">
        <v>462</v>
      </c>
      <c r="BQ14" s="6479">
        <v>137</v>
      </c>
      <c r="BR14" s="6480">
        <v>545</v>
      </c>
      <c r="BS14" s="6481">
        <v>448</v>
      </c>
      <c r="BT14" s="6482">
        <v>47</v>
      </c>
      <c r="BU14" s="6483">
        <v>542</v>
      </c>
      <c r="BV14" s="6484">
        <v>932</v>
      </c>
      <c r="BW14" s="6485">
        <v>293</v>
      </c>
      <c r="BX14" s="6486">
        <v>113</v>
      </c>
      <c r="BY14" s="6487">
        <v>39</v>
      </c>
      <c r="BZ14" s="6488">
        <v>22</v>
      </c>
      <c r="CA14" s="6489">
        <v>112</v>
      </c>
      <c r="CB14" s="6490">
        <v>155</v>
      </c>
      <c r="CC14" s="6491">
        <v>74</v>
      </c>
      <c r="CD14" s="6492">
        <v>76</v>
      </c>
      <c r="CE14" s="6493">
        <v>984</v>
      </c>
      <c r="CF14" s="6494">
        <v>31</v>
      </c>
      <c r="CG14" s="6495">
        <v>495</v>
      </c>
      <c r="CH14" s="6496">
        <v>557</v>
      </c>
      <c r="CI14" s="6497">
        <v>161</v>
      </c>
      <c r="CJ14" s="6498">
        <v>178</v>
      </c>
      <c r="CK14" s="6499">
        <v>10</v>
      </c>
      <c r="CL14" s="6500">
        <v>61</v>
      </c>
      <c r="CM14" s="6501">
        <v>118</v>
      </c>
      <c r="CN14" s="6502">
        <v>128</v>
      </c>
      <c r="CO14" s="6503">
        <v>120</v>
      </c>
      <c r="CP14" s="6504">
        <v>97</v>
      </c>
      <c r="CQ14" s="6505">
        <v>123</v>
      </c>
      <c r="CR14" s="6506">
        <v>85</v>
      </c>
      <c r="CS14" s="6507">
        <v>107</v>
      </c>
      <c r="CT14" s="6508">
        <v>133</v>
      </c>
      <c r="CU14" s="6509">
        <v>111</v>
      </c>
      <c r="CV14" s="6510">
        <v>74</v>
      </c>
      <c r="CW14" s="6511">
        <v>57</v>
      </c>
      <c r="CX14" s="6512">
        <v>22</v>
      </c>
      <c r="CY14" s="6513">
        <v>12</v>
      </c>
      <c r="CZ14" s="6514">
        <v>5</v>
      </c>
      <c r="DA14" s="6515">
        <v>4</v>
      </c>
      <c r="DB14" s="6516">
        <v>144</v>
      </c>
      <c r="DC14" s="6517">
        <v>111</v>
      </c>
      <c r="DD14" s="6518">
        <v>62</v>
      </c>
      <c r="DE14" s="6519">
        <v>4</v>
      </c>
      <c r="DF14" s="6520">
        <v>23</v>
      </c>
      <c r="DG14" s="6521">
        <v>1136</v>
      </c>
      <c r="DH14" s="6522">
        <v>46</v>
      </c>
      <c r="DI14" s="6523">
        <v>18</v>
      </c>
      <c r="DJ14" s="6524">
        <v>105</v>
      </c>
      <c r="DK14" s="6525">
        <v>1293</v>
      </c>
      <c r="DL14" s="6526">
        <v>73</v>
      </c>
      <c r="DM14" s="6527">
        <v>118</v>
      </c>
      <c r="DN14" s="6528">
        <v>360</v>
      </c>
      <c r="DO14" s="6529">
        <v>234</v>
      </c>
      <c r="DP14" s="6530">
        <v>530</v>
      </c>
      <c r="DQ14" s="6531">
        <v>1</v>
      </c>
      <c r="DR14" s="6532">
        <v>1</v>
      </c>
      <c r="DS14" s="6533">
        <v>1125</v>
      </c>
      <c r="DT14" s="6534">
        <v>12</v>
      </c>
      <c r="DU14" s="6535">
        <v>4</v>
      </c>
      <c r="DV14" s="6536">
        <v>13</v>
      </c>
      <c r="DW14" s="653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206</v>
      </c>
    </row>
    <row r="8" spans="1:127" ht="17" x14ac:dyDescent="0.2">
      <c r="A8" s="259" t="s">
        <v>207</v>
      </c>
    </row>
    <row r="9" spans="1:127" ht="51" x14ac:dyDescent="0.2">
      <c r="A9" s="270" t="s">
        <v>133</v>
      </c>
    </row>
    <row r="10" spans="1:127" ht="17" x14ac:dyDescent="0.2">
      <c r="A10" s="6823" t="s">
        <v>134</v>
      </c>
      <c r="B10" s="6640">
        <v>1.7106947889719198E-2</v>
      </c>
      <c r="C10" s="6541">
        <v>1.8851165889822899E-2</v>
      </c>
      <c r="D10" s="6542">
        <v>1.5632822213887301E-2</v>
      </c>
      <c r="E10" s="6543">
        <v>3.4301165927565602E-2</v>
      </c>
      <c r="F10" s="6544">
        <v>3.0313666303979001E-2</v>
      </c>
      <c r="G10" s="6545">
        <v>9.2710807772528898E-3</v>
      </c>
      <c r="H10" s="6546">
        <v>3.12720393103869E-3</v>
      </c>
      <c r="I10" s="6547">
        <v>2.5458041958042001E-3</v>
      </c>
      <c r="J10" s="6643"/>
      <c r="K10" s="6548">
        <v>2.8113591199591399E-2</v>
      </c>
      <c r="L10" s="6549">
        <v>1.70777197408724E-2</v>
      </c>
      <c r="M10" s="6550">
        <v>3.8970082687369801E-3</v>
      </c>
      <c r="N10" s="6551">
        <v>1.9912905581182101E-2</v>
      </c>
      <c r="O10" s="6552">
        <v>3.27314510538709E-3</v>
      </c>
      <c r="P10" s="6553">
        <v>2.9893461953236999E-2</v>
      </c>
      <c r="Q10" s="6554">
        <v>1.2133931102913E-2</v>
      </c>
      <c r="R10" s="6555">
        <v>1.9912905581182101E-2</v>
      </c>
      <c r="S10" s="6556">
        <v>3.27314510538709E-3</v>
      </c>
      <c r="T10" s="6557">
        <v>1.9645169940344501E-2</v>
      </c>
      <c r="U10" s="6558">
        <v>1.3316545974107899E-2</v>
      </c>
      <c r="V10" s="6559">
        <v>1.18875896913836E-2</v>
      </c>
      <c r="W10" s="6560">
        <v>2.18447191393254E-2</v>
      </c>
      <c r="X10" s="6561">
        <v>3.7653755733042298E-2</v>
      </c>
      <c r="Y10" s="6645"/>
      <c r="Z10" s="6647"/>
      <c r="AA10" s="6649"/>
      <c r="AB10" s="6651"/>
      <c r="AC10" s="6653"/>
      <c r="AD10" s="6562">
        <v>1.18875896913836E-2</v>
      </c>
      <c r="AE10" s="6563">
        <v>2.18447191393254E-2</v>
      </c>
      <c r="AF10" s="6564">
        <v>3.7653755733042298E-2</v>
      </c>
      <c r="AG10" s="6565">
        <v>1.5616136626400601E-2</v>
      </c>
      <c r="AH10" s="6566">
        <v>1.21642483041188E-2</v>
      </c>
      <c r="AI10" s="6567">
        <v>2.18447191393254E-2</v>
      </c>
      <c r="AJ10" s="6568">
        <v>3.7653755733042298E-2</v>
      </c>
      <c r="AK10" s="6569">
        <v>1.18875896913836E-2</v>
      </c>
      <c r="AL10" s="6570">
        <v>2.5545204317308601E-2</v>
      </c>
      <c r="AM10" s="6571">
        <v>4.1894908774482501E-2</v>
      </c>
      <c r="AN10" s="6572">
        <v>1.37187475575937E-2</v>
      </c>
      <c r="AO10" s="6573">
        <v>1.34296785067212E-2</v>
      </c>
      <c r="AP10" s="6655"/>
      <c r="AQ10" s="6574">
        <v>2.1475681922234299E-2</v>
      </c>
      <c r="AR10" s="6575">
        <v>0</v>
      </c>
      <c r="AS10" s="6657"/>
      <c r="AT10" s="6576">
        <v>1.8416540534735199E-2</v>
      </c>
      <c r="AU10" s="6577">
        <v>0</v>
      </c>
      <c r="AV10" s="6578">
        <v>1.7378319698787999E-2</v>
      </c>
      <c r="AW10" s="6579">
        <v>0</v>
      </c>
      <c r="AX10" s="6659"/>
      <c r="AY10" s="6661"/>
      <c r="AZ10" s="6663"/>
      <c r="BA10" s="6665"/>
      <c r="BB10" s="6580">
        <v>1.34296785067212E-2</v>
      </c>
      <c r="BC10" s="6667"/>
      <c r="BD10" s="6581">
        <v>1.9034327295262599E-2</v>
      </c>
      <c r="BE10" s="6582">
        <v>2.31486089485195E-2</v>
      </c>
      <c r="BF10" s="6583">
        <v>1.26488424217483E-2</v>
      </c>
      <c r="BG10" s="6584">
        <v>4.8916013020432201E-3</v>
      </c>
      <c r="BH10" s="6585">
        <v>6.9592428113372504E-2</v>
      </c>
      <c r="BI10" s="6586">
        <v>8.3736390362086494E-2</v>
      </c>
      <c r="BJ10" s="6587">
        <v>0</v>
      </c>
      <c r="BK10" s="6588">
        <v>1.7700337412608399E-2</v>
      </c>
      <c r="BL10" s="6589">
        <v>4.37052550684026E-3</v>
      </c>
      <c r="BM10" s="6590">
        <v>7.47863920187921E-2</v>
      </c>
      <c r="BN10" s="6591">
        <v>6.0154477400133501E-2</v>
      </c>
      <c r="BO10" s="6592">
        <v>2.7981528327727798E-2</v>
      </c>
      <c r="BP10" s="6593">
        <v>4.2803164928678196E-3</v>
      </c>
      <c r="BQ10" s="6594">
        <v>3.3214944489942597E-2</v>
      </c>
      <c r="BR10" s="6595">
        <v>2.01169627105642E-2</v>
      </c>
      <c r="BS10" s="6596">
        <v>1.6319793235037999E-2</v>
      </c>
      <c r="BT10" s="6597">
        <v>0</v>
      </c>
      <c r="BU10" s="6598">
        <v>1.23689300015084E-2</v>
      </c>
      <c r="BV10" s="6599">
        <v>1.60620378295885E-2</v>
      </c>
      <c r="BW10" s="6600">
        <v>1.3380930757733601E-2</v>
      </c>
      <c r="BX10" s="6601">
        <v>3.3901774431339501E-2</v>
      </c>
      <c r="BY10" s="6602">
        <v>1.8341579303786E-2</v>
      </c>
      <c r="BZ10" s="6669"/>
      <c r="CA10" s="6603">
        <v>5.49005726687255E-2</v>
      </c>
      <c r="CB10" s="6604">
        <v>3.9698470691871102E-2</v>
      </c>
      <c r="CC10" s="6605">
        <v>0</v>
      </c>
      <c r="CD10" s="6606">
        <v>1.02677570429537E-2</v>
      </c>
      <c r="CE10" s="6607">
        <v>9.9832145011390996E-3</v>
      </c>
      <c r="CF10" s="6608">
        <v>8.6506342913314299E-2</v>
      </c>
      <c r="CG10" s="6609">
        <v>2.10124071578996E-2</v>
      </c>
      <c r="CH10" s="6610">
        <v>1.9365835069923301E-2</v>
      </c>
      <c r="CI10" s="6611">
        <v>0</v>
      </c>
      <c r="CJ10" s="6612">
        <v>8.8359624892064108E-3</v>
      </c>
      <c r="CK10" s="6671"/>
      <c r="CL10" s="6613">
        <v>1.0969639561081599E-2</v>
      </c>
      <c r="CM10" s="6614">
        <v>7.8148943998948197E-3</v>
      </c>
      <c r="CN10" s="6615">
        <v>2.0900681087388798E-2</v>
      </c>
      <c r="CO10" s="6616">
        <v>4.2584793210401303E-2</v>
      </c>
      <c r="CP10" s="6617">
        <v>2.3549832542138601E-2</v>
      </c>
      <c r="CQ10" s="6618">
        <v>2.54951019155896E-2</v>
      </c>
      <c r="CR10" s="6619">
        <v>0</v>
      </c>
      <c r="CS10" s="6620">
        <v>1.26648953629694E-2</v>
      </c>
      <c r="CT10" s="6621">
        <v>0</v>
      </c>
      <c r="CU10" s="6622">
        <v>0</v>
      </c>
      <c r="CV10" s="6623">
        <v>1.5811257041253898E-2</v>
      </c>
      <c r="CW10" s="6624">
        <v>2.65928400494676E-2</v>
      </c>
      <c r="CX10" s="6673"/>
      <c r="CY10" s="6675"/>
      <c r="CZ10" s="6677"/>
      <c r="DA10" s="6679"/>
      <c r="DB10" s="6625">
        <v>1.19598492662533E-2</v>
      </c>
      <c r="DC10" s="6626">
        <v>4.9415221456642199E-2</v>
      </c>
      <c r="DD10" s="6627">
        <v>0</v>
      </c>
      <c r="DE10" s="6681"/>
      <c r="DF10" s="6683"/>
      <c r="DG10" s="6628">
        <v>1.3268967563471901E-2</v>
      </c>
      <c r="DH10" s="6629">
        <v>7.7963959292150095E-2</v>
      </c>
      <c r="DI10" s="6685"/>
      <c r="DJ10" s="6630">
        <v>5.2747344218217002E-2</v>
      </c>
      <c r="DK10" s="6631">
        <v>1.3559850644118901E-2</v>
      </c>
      <c r="DL10" s="6632">
        <v>6.4702407824277205E-2</v>
      </c>
      <c r="DM10" s="6633">
        <v>4.4058218185422304E-3</v>
      </c>
      <c r="DN10" s="6634">
        <v>2.2773756600119898E-3</v>
      </c>
      <c r="DO10" s="6635">
        <v>1.38273435209019E-2</v>
      </c>
      <c r="DP10" s="6636">
        <v>2.2430898718660199E-2</v>
      </c>
      <c r="DQ10" s="6687"/>
      <c r="DR10" s="6689"/>
      <c r="DS10" s="6637">
        <v>1.9469573459681099E-2</v>
      </c>
      <c r="DT10" s="6691"/>
      <c r="DU10" s="6693"/>
      <c r="DV10" s="6695"/>
      <c r="DW10" s="6638">
        <v>1.01020062515811E-2</v>
      </c>
    </row>
    <row r="11" spans="1:127" ht="17" x14ac:dyDescent="0.2">
      <c r="A11" s="6823" t="s">
        <v>135</v>
      </c>
      <c r="B11" s="6641">
        <v>3.1356912616998599E-2</v>
      </c>
      <c r="C11" s="6642">
        <v>3.7781134477975001E-2</v>
      </c>
      <c r="D11" s="6642">
        <v>2.5927482126117601E-2</v>
      </c>
      <c r="E11" s="6642">
        <v>5.4836357515369201E-2</v>
      </c>
      <c r="F11" s="6642">
        <v>4.4338423774034998E-2</v>
      </c>
      <c r="G11" s="6642">
        <v>1.8052891968504899E-2</v>
      </c>
      <c r="H11" s="6642">
        <v>1.8241138040303199E-2</v>
      </c>
      <c r="I11" s="6642">
        <v>1.54573426573427E-2</v>
      </c>
      <c r="J11" s="6644"/>
      <c r="K11" s="6642">
        <v>3.4881090541137201E-2</v>
      </c>
      <c r="L11" s="6642">
        <v>5.0765893007950098E-2</v>
      </c>
      <c r="M11" s="6642">
        <v>2.97055906189506E-2</v>
      </c>
      <c r="N11" s="6642">
        <v>1.0819631763450899E-2</v>
      </c>
      <c r="O11" s="6642">
        <v>3.1602640813570497E-2</v>
      </c>
      <c r="P11" s="6642">
        <v>3.5125276305371801E-2</v>
      </c>
      <c r="Q11" s="6642">
        <v>4.2866646910132498E-2</v>
      </c>
      <c r="R11" s="6642">
        <v>1.0819631763450899E-2</v>
      </c>
      <c r="S11" s="6642">
        <v>3.1602640813570497E-2</v>
      </c>
      <c r="T11" s="6642">
        <v>3.9592501662068798E-2</v>
      </c>
      <c r="U11" s="6642">
        <v>1.9058464384334301E-2</v>
      </c>
      <c r="V11" s="6642">
        <v>2.48210799695751E-2</v>
      </c>
      <c r="W11" s="6642">
        <v>1.7560582491758899E-2</v>
      </c>
      <c r="X11" s="6642">
        <v>6.2920466829693197E-2</v>
      </c>
      <c r="Y11" s="6646"/>
      <c r="Z11" s="6648"/>
      <c r="AA11" s="6650"/>
      <c r="AB11" s="6652"/>
      <c r="AC11" s="6654"/>
      <c r="AD11" s="6642">
        <v>2.48210799695751E-2</v>
      </c>
      <c r="AE11" s="6642">
        <v>1.7560582491758899E-2</v>
      </c>
      <c r="AF11" s="6642">
        <v>6.2920466829693197E-2</v>
      </c>
      <c r="AG11" s="6642">
        <v>0.105769411194139</v>
      </c>
      <c r="AH11" s="6642">
        <v>3.08274554853286E-2</v>
      </c>
      <c r="AI11" s="6642">
        <v>1.7560582491758899E-2</v>
      </c>
      <c r="AJ11" s="6642">
        <v>6.2920466829693197E-2</v>
      </c>
      <c r="AK11" s="6642">
        <v>2.48210799695751E-2</v>
      </c>
      <c r="AL11" s="6642">
        <v>4.1923543561078198E-2</v>
      </c>
      <c r="AM11" s="6642">
        <v>6.0087706784972203E-2</v>
      </c>
      <c r="AN11" s="6642">
        <v>2.7429776908066701E-2</v>
      </c>
      <c r="AO11" s="6642">
        <v>3.5720980276836699E-2</v>
      </c>
      <c r="AP11" s="6656"/>
      <c r="AQ11" s="6642">
        <v>1.2552965611424801E-2</v>
      </c>
      <c r="AR11" s="6642">
        <v>0</v>
      </c>
      <c r="AS11" s="6658"/>
      <c r="AT11" s="6642">
        <v>2.9371262931150499E-2</v>
      </c>
      <c r="AU11" s="6642">
        <v>5.2820844295949701E-2</v>
      </c>
      <c r="AV11" s="6642">
        <v>1.6150752571936301E-2</v>
      </c>
      <c r="AW11" s="6642">
        <v>0</v>
      </c>
      <c r="AX11" s="6660"/>
      <c r="AY11" s="6662"/>
      <c r="AZ11" s="6664"/>
      <c r="BA11" s="6666"/>
      <c r="BB11" s="6642">
        <v>3.5720980276836699E-2</v>
      </c>
      <c r="BC11" s="6668"/>
      <c r="BD11" s="6642">
        <v>1.11259450032485E-2</v>
      </c>
      <c r="BE11" s="6642">
        <v>3.2830199107334299E-2</v>
      </c>
      <c r="BF11" s="6642">
        <v>2.5233063169387001E-2</v>
      </c>
      <c r="BG11" s="6642">
        <v>3.9870481428299603E-2</v>
      </c>
      <c r="BH11" s="6642">
        <v>3.2439430050924999E-2</v>
      </c>
      <c r="BI11" s="6642">
        <v>0</v>
      </c>
      <c r="BJ11" s="6642">
        <v>2.3557445409913499E-2</v>
      </c>
      <c r="BK11" s="6642">
        <v>2.8888086739442102E-2</v>
      </c>
      <c r="BL11" s="6642">
        <v>3.8132742047965303E-2</v>
      </c>
      <c r="BM11" s="6642">
        <v>2.0526981061448599E-2</v>
      </c>
      <c r="BN11" s="6642">
        <v>0.106955420407882</v>
      </c>
      <c r="BO11" s="6642">
        <v>5.7788281291421197E-2</v>
      </c>
      <c r="BP11" s="6642">
        <v>4.3815458140818699E-2</v>
      </c>
      <c r="BQ11" s="6642">
        <v>3.5864987799848397E-2</v>
      </c>
      <c r="BR11" s="6642">
        <v>2.3107426021253302E-2</v>
      </c>
      <c r="BS11" s="6642">
        <v>4.18882791934405E-2</v>
      </c>
      <c r="BT11" s="6642">
        <v>1.3367421853188399E-2</v>
      </c>
      <c r="BU11" s="6642">
        <v>1.51021819250984E-2</v>
      </c>
      <c r="BV11" s="6642">
        <v>2.11407937034612E-2</v>
      </c>
      <c r="BW11" s="6642">
        <v>6.6672835320968099E-2</v>
      </c>
      <c r="BX11" s="6642">
        <v>2.90095829823083E-2</v>
      </c>
      <c r="BY11" s="6642">
        <v>0</v>
      </c>
      <c r="BZ11" s="6670"/>
      <c r="CA11" s="6642">
        <v>5.6407497835304798E-2</v>
      </c>
      <c r="CB11" s="6642">
        <v>2.6359264661284999E-2</v>
      </c>
      <c r="CC11" s="6642">
        <v>0.133532042106973</v>
      </c>
      <c r="CD11" s="6642">
        <v>8.4993505971544692E-3</v>
      </c>
      <c r="CE11" s="6642">
        <v>2.0624545529216901E-2</v>
      </c>
      <c r="CF11" s="6642">
        <v>7.4051125325531403E-2</v>
      </c>
      <c r="CG11" s="6642">
        <v>3.4386638929129701E-2</v>
      </c>
      <c r="CH11" s="6642">
        <v>3.9418865505822E-2</v>
      </c>
      <c r="CI11" s="6642">
        <v>2.9785755364870499E-3</v>
      </c>
      <c r="CJ11" s="6642">
        <v>2.11069815681822E-2</v>
      </c>
      <c r="CK11" s="6672"/>
      <c r="CL11" s="6642">
        <v>1.72904890690911E-2</v>
      </c>
      <c r="CM11" s="6642">
        <v>1.3737959436651501E-2</v>
      </c>
      <c r="CN11" s="6642">
        <v>7.8293511248478595E-2</v>
      </c>
      <c r="CO11" s="6642">
        <v>2.8897439219954101E-2</v>
      </c>
      <c r="CP11" s="6642">
        <v>3.9247110238278697E-2</v>
      </c>
      <c r="CQ11" s="6642">
        <v>2.5586711434337099E-2</v>
      </c>
      <c r="CR11" s="6642">
        <v>1.9730986054791799E-2</v>
      </c>
      <c r="CS11" s="6642">
        <v>1.8666332514216299E-2</v>
      </c>
      <c r="CT11" s="6642">
        <v>1.44625648879793E-2</v>
      </c>
      <c r="CU11" s="6642">
        <v>5.6592434832227201E-2</v>
      </c>
      <c r="CV11" s="6642">
        <v>4.26180764116127E-2</v>
      </c>
      <c r="CW11" s="6642">
        <v>0</v>
      </c>
      <c r="CX11" s="6674"/>
      <c r="CY11" s="6676"/>
      <c r="CZ11" s="6678"/>
      <c r="DA11" s="6680"/>
      <c r="DB11" s="6642">
        <v>2.8859578815076298E-2</v>
      </c>
      <c r="DC11" s="6642">
        <v>4.16098366975204E-2</v>
      </c>
      <c r="DD11" s="6642">
        <v>7.57162470681845E-2</v>
      </c>
      <c r="DE11" s="6682"/>
      <c r="DF11" s="6684"/>
      <c r="DG11" s="6642">
        <v>2.7413622306220499E-2</v>
      </c>
      <c r="DH11" s="6642">
        <v>3.0657289168341199E-2</v>
      </c>
      <c r="DI11" s="6686"/>
      <c r="DJ11" s="6642">
        <v>4.4415633775387799E-2</v>
      </c>
      <c r="DK11" s="6642">
        <v>3.0097446757904701E-2</v>
      </c>
      <c r="DL11" s="6642">
        <v>3.25431460285385E-2</v>
      </c>
      <c r="DM11" s="6642">
        <v>0.103961935893672</v>
      </c>
      <c r="DN11" s="6642">
        <v>1.56476132596374E-2</v>
      </c>
      <c r="DO11" s="6642">
        <v>1.31010176707612E-2</v>
      </c>
      <c r="DP11" s="6642">
        <v>3.05972023646684E-2</v>
      </c>
      <c r="DQ11" s="6688"/>
      <c r="DR11" s="6690"/>
      <c r="DS11" s="6642">
        <v>2.84130477197427E-2</v>
      </c>
      <c r="DT11" s="6692"/>
      <c r="DU11" s="6694"/>
      <c r="DV11" s="6696"/>
      <c r="DW11" s="6639">
        <v>5.02456182476421E-2</v>
      </c>
    </row>
    <row r="12" spans="1:127" ht="17" x14ac:dyDescent="0.2">
      <c r="A12" s="6823" t="s">
        <v>136</v>
      </c>
      <c r="B12" s="6641">
        <v>0.14572543942948399</v>
      </c>
      <c r="C12" s="6642">
        <v>0.187427146515282</v>
      </c>
      <c r="D12" s="6642">
        <v>0.11048124567758801</v>
      </c>
      <c r="E12" s="6642">
        <v>0.19862440806124099</v>
      </c>
      <c r="F12" s="6642">
        <v>0.14206881259634799</v>
      </c>
      <c r="G12" s="6642">
        <v>8.9931602423386894E-2</v>
      </c>
      <c r="H12" s="6642">
        <v>0.115389754557851</v>
      </c>
      <c r="I12" s="6642">
        <v>0.17525979020978999</v>
      </c>
      <c r="J12" s="6644"/>
      <c r="K12" s="6642">
        <v>0.115076005800805</v>
      </c>
      <c r="L12" s="6642">
        <v>0.12645044463093899</v>
      </c>
      <c r="M12" s="6642">
        <v>0.163137323227283</v>
      </c>
      <c r="N12" s="6642">
        <v>0.16598812069683799</v>
      </c>
      <c r="O12" s="6642">
        <v>0.167194283931514</v>
      </c>
      <c r="P12" s="6642">
        <v>0.120410452793753</v>
      </c>
      <c r="Q12" s="6642">
        <v>0.140210868258315</v>
      </c>
      <c r="R12" s="6642">
        <v>0.16598812069683799</v>
      </c>
      <c r="S12" s="6642">
        <v>0.167194283931514</v>
      </c>
      <c r="T12" s="6642">
        <v>0.131836455055165</v>
      </c>
      <c r="U12" s="6642">
        <v>0.16646626979353499</v>
      </c>
      <c r="V12" s="6642">
        <v>0.14262516304237799</v>
      </c>
      <c r="W12" s="6642">
        <v>0.163936369690284</v>
      </c>
      <c r="X12" s="6642">
        <v>0.103922870246954</v>
      </c>
      <c r="Y12" s="6646"/>
      <c r="Z12" s="6648"/>
      <c r="AA12" s="6650"/>
      <c r="AB12" s="6652"/>
      <c r="AC12" s="6654"/>
      <c r="AD12" s="6642">
        <v>0.14262516304237799</v>
      </c>
      <c r="AE12" s="6642">
        <v>0.163936369690284</v>
      </c>
      <c r="AF12" s="6642">
        <v>0.103922870246954</v>
      </c>
      <c r="AG12" s="6642">
        <v>0.19413287067575599</v>
      </c>
      <c r="AH12" s="6642">
        <v>0.14644704089114399</v>
      </c>
      <c r="AI12" s="6642">
        <v>0.163936369690284</v>
      </c>
      <c r="AJ12" s="6642">
        <v>0.103922870246954</v>
      </c>
      <c r="AK12" s="6642">
        <v>0.14262516304237799</v>
      </c>
      <c r="AL12" s="6642">
        <v>0.150737727560837</v>
      </c>
      <c r="AM12" s="6642">
        <v>0.13328804154006399</v>
      </c>
      <c r="AN12" s="6642">
        <v>0.14742547421070801</v>
      </c>
      <c r="AO12" s="6642">
        <v>0.14461153136469301</v>
      </c>
      <c r="AP12" s="6656"/>
      <c r="AQ12" s="6642">
        <v>0.16900115276524799</v>
      </c>
      <c r="AR12" s="6642">
        <v>2.14112624723433E-2</v>
      </c>
      <c r="AS12" s="6658"/>
      <c r="AT12" s="6642">
        <v>0.15992961142610301</v>
      </c>
      <c r="AU12" s="6642">
        <v>0.10335976032925299</v>
      </c>
      <c r="AV12" s="6642">
        <v>0.168965454062423</v>
      </c>
      <c r="AW12" s="6642">
        <v>0.157240310938221</v>
      </c>
      <c r="AX12" s="6660"/>
      <c r="AY12" s="6662"/>
      <c r="AZ12" s="6664"/>
      <c r="BA12" s="6666"/>
      <c r="BB12" s="6642">
        <v>0.14461153136469301</v>
      </c>
      <c r="BC12" s="6668"/>
      <c r="BD12" s="6642">
        <v>0.153933728368541</v>
      </c>
      <c r="BE12" s="6642">
        <v>0.16855343020385199</v>
      </c>
      <c r="BF12" s="6642">
        <v>0.14903685362737301</v>
      </c>
      <c r="BG12" s="6642">
        <v>0.140795239719812</v>
      </c>
      <c r="BH12" s="6642">
        <v>4.7560912878722897E-2</v>
      </c>
      <c r="BI12" s="6642">
        <v>0.10848118656837701</v>
      </c>
      <c r="BJ12" s="6642">
        <v>0.10882479817588001</v>
      </c>
      <c r="BK12" s="6642">
        <v>0.15842638515299801</v>
      </c>
      <c r="BL12" s="6642">
        <v>0.13738960172483999</v>
      </c>
      <c r="BM12" s="6642">
        <v>6.9932133692827594E-2</v>
      </c>
      <c r="BN12" s="6642">
        <v>0.22792881177414401</v>
      </c>
      <c r="BO12" s="6642">
        <v>0.25574510058158401</v>
      </c>
      <c r="BP12" s="6642">
        <v>0.19462798980648999</v>
      </c>
      <c r="BQ12" s="6642">
        <v>0.29990022274870698</v>
      </c>
      <c r="BR12" s="6642">
        <v>0.189670865535502</v>
      </c>
      <c r="BS12" s="6642">
        <v>0.19949822241760801</v>
      </c>
      <c r="BT12" s="6642">
        <v>0.23980446494121499</v>
      </c>
      <c r="BU12" s="6642">
        <v>8.6120817795505594E-2</v>
      </c>
      <c r="BV12" s="6642">
        <v>0.183106412272972</v>
      </c>
      <c r="BW12" s="6642">
        <v>0.127414871747421</v>
      </c>
      <c r="BX12" s="6642">
        <v>3.8359572451558598E-2</v>
      </c>
      <c r="BY12" s="6642">
        <v>1.15696454541081E-2</v>
      </c>
      <c r="BZ12" s="6670"/>
      <c r="CA12" s="6642">
        <v>0.16769791631827199</v>
      </c>
      <c r="CB12" s="6642">
        <v>0.123169234768293</v>
      </c>
      <c r="CC12" s="6642">
        <v>0.219130350925277</v>
      </c>
      <c r="CD12" s="6642">
        <v>0.114004397042502</v>
      </c>
      <c r="CE12" s="6642">
        <v>0.145550179873426</v>
      </c>
      <c r="CF12" s="6642">
        <v>0.120324343463049</v>
      </c>
      <c r="CG12" s="6642">
        <v>0.129948755955162</v>
      </c>
      <c r="CH12" s="6642">
        <v>0.18001205736442599</v>
      </c>
      <c r="CI12" s="6642">
        <v>6.7169134334228095E-2</v>
      </c>
      <c r="CJ12" s="6642">
        <v>0.15148861592874199</v>
      </c>
      <c r="CK12" s="6672"/>
      <c r="CL12" s="6642">
        <v>6.4374842310739699E-2</v>
      </c>
      <c r="CM12" s="6642">
        <v>0.17810685591789999</v>
      </c>
      <c r="CN12" s="6642">
        <v>4.67256627018999E-2</v>
      </c>
      <c r="CO12" s="6642">
        <v>0.123092560038529</v>
      </c>
      <c r="CP12" s="6642">
        <v>4.5315928027874097E-2</v>
      </c>
      <c r="CQ12" s="6642">
        <v>0.21235000021605999</v>
      </c>
      <c r="CR12" s="6642">
        <v>0.23284227996072901</v>
      </c>
      <c r="CS12" s="6642">
        <v>0.10003282382477401</v>
      </c>
      <c r="CT12" s="6642">
        <v>0.19309425868448499</v>
      </c>
      <c r="CU12" s="6642">
        <v>0.188723990881944</v>
      </c>
      <c r="CV12" s="6642">
        <v>0.14989167301686901</v>
      </c>
      <c r="CW12" s="6642">
        <v>0.147282495221881</v>
      </c>
      <c r="CX12" s="6674"/>
      <c r="CY12" s="6676"/>
      <c r="CZ12" s="6678"/>
      <c r="DA12" s="6680"/>
      <c r="DB12" s="6642">
        <v>0.22195167560131299</v>
      </c>
      <c r="DC12" s="6642">
        <v>0.15740246211703199</v>
      </c>
      <c r="DD12" s="6642">
        <v>7.2079755781722099E-2</v>
      </c>
      <c r="DE12" s="6682"/>
      <c r="DF12" s="6684"/>
      <c r="DG12" s="6642">
        <v>0.14600182286268301</v>
      </c>
      <c r="DH12" s="6642">
        <v>0.123283852985026</v>
      </c>
      <c r="DI12" s="6686"/>
      <c r="DJ12" s="6642">
        <v>0.16292066892405499</v>
      </c>
      <c r="DK12" s="6642">
        <v>0.144234354215381</v>
      </c>
      <c r="DL12" s="6642">
        <v>7.1726977438867703E-2</v>
      </c>
      <c r="DM12" s="6642">
        <v>0.19445706723615699</v>
      </c>
      <c r="DN12" s="6642">
        <v>0.13497540428031499</v>
      </c>
      <c r="DO12" s="6642">
        <v>0.200708948334474</v>
      </c>
      <c r="DP12" s="6642">
        <v>0.11651074149429599</v>
      </c>
      <c r="DQ12" s="6688"/>
      <c r="DR12" s="6690"/>
      <c r="DS12" s="6642">
        <v>0.15184513783258399</v>
      </c>
      <c r="DT12" s="6692"/>
      <c r="DU12" s="6694"/>
      <c r="DV12" s="6696"/>
      <c r="DW12" s="6639">
        <v>3.6326059831661803E-2</v>
      </c>
    </row>
    <row r="13" spans="1:127" ht="17" x14ac:dyDescent="0.2">
      <c r="A13" s="6823" t="s">
        <v>137</v>
      </c>
      <c r="B13" s="6641">
        <v>0.80581070006379796</v>
      </c>
      <c r="C13" s="6642">
        <v>0.75594055311691999</v>
      </c>
      <c r="D13" s="6642">
        <v>0.84795844998240699</v>
      </c>
      <c r="E13" s="6642">
        <v>0.71223806849582405</v>
      </c>
      <c r="F13" s="6642">
        <v>0.78327909732563805</v>
      </c>
      <c r="G13" s="6642">
        <v>0.88274442483085502</v>
      </c>
      <c r="H13" s="6642">
        <v>0.86324190347080698</v>
      </c>
      <c r="I13" s="6642">
        <v>0.80673706293706304</v>
      </c>
      <c r="J13" s="6644"/>
      <c r="K13" s="6642">
        <v>0.82192931245846601</v>
      </c>
      <c r="L13" s="6642">
        <v>0.80570594262023798</v>
      </c>
      <c r="M13" s="6642">
        <v>0.80326007788502896</v>
      </c>
      <c r="N13" s="6642">
        <v>0.80327934195852901</v>
      </c>
      <c r="O13" s="6642">
        <v>0.79792993014952796</v>
      </c>
      <c r="P13" s="6642">
        <v>0.814570808947638</v>
      </c>
      <c r="Q13" s="6642">
        <v>0.804788553728639</v>
      </c>
      <c r="R13" s="6642">
        <v>0.80327934195852901</v>
      </c>
      <c r="S13" s="6642">
        <v>0.79792993014952796</v>
      </c>
      <c r="T13" s="6642">
        <v>0.80892587334242105</v>
      </c>
      <c r="U13" s="6642">
        <v>0.801158719848023</v>
      </c>
      <c r="V13" s="6642">
        <v>0.82066616729666297</v>
      </c>
      <c r="W13" s="6642">
        <v>0.79665832867863096</v>
      </c>
      <c r="X13" s="6642">
        <v>0.79550290719031103</v>
      </c>
      <c r="Y13" s="6646"/>
      <c r="Z13" s="6648"/>
      <c r="AA13" s="6650"/>
      <c r="AB13" s="6652"/>
      <c r="AC13" s="6654"/>
      <c r="AD13" s="6642">
        <v>0.82066616729666297</v>
      </c>
      <c r="AE13" s="6642">
        <v>0.79665832867863096</v>
      </c>
      <c r="AF13" s="6642">
        <v>0.79550290719031103</v>
      </c>
      <c r="AG13" s="6642">
        <v>0.68448158150370497</v>
      </c>
      <c r="AH13" s="6642">
        <v>0.81056125531940904</v>
      </c>
      <c r="AI13" s="6642">
        <v>0.79665832867863096</v>
      </c>
      <c r="AJ13" s="6642">
        <v>0.79550290719031103</v>
      </c>
      <c r="AK13" s="6642">
        <v>0.82066616729666297</v>
      </c>
      <c r="AL13" s="6642">
        <v>0.781793524560776</v>
      </c>
      <c r="AM13" s="6642">
        <v>0.764729342900482</v>
      </c>
      <c r="AN13" s="6642">
        <v>0.81142600132363196</v>
      </c>
      <c r="AO13" s="6642">
        <v>0.80623780985174898</v>
      </c>
      <c r="AP13" s="6656"/>
      <c r="AQ13" s="6642">
        <v>0.79697019970109295</v>
      </c>
      <c r="AR13" s="6642">
        <v>0.97858873752765696</v>
      </c>
      <c r="AS13" s="6658"/>
      <c r="AT13" s="6642">
        <v>0.79228258510801097</v>
      </c>
      <c r="AU13" s="6642">
        <v>0.843819395374797</v>
      </c>
      <c r="AV13" s="6642">
        <v>0.79750547366685298</v>
      </c>
      <c r="AW13" s="6642">
        <v>0.842759689061779</v>
      </c>
      <c r="AX13" s="6660"/>
      <c r="AY13" s="6662"/>
      <c r="AZ13" s="6664"/>
      <c r="BA13" s="6666"/>
      <c r="BB13" s="6642">
        <v>0.80623780985174898</v>
      </c>
      <c r="BC13" s="6668"/>
      <c r="BD13" s="6642">
        <v>0.81590599933294805</v>
      </c>
      <c r="BE13" s="6642">
        <v>0.77546776174029497</v>
      </c>
      <c r="BF13" s="6642">
        <v>0.81308124078149102</v>
      </c>
      <c r="BG13" s="6642">
        <v>0.81444267754984501</v>
      </c>
      <c r="BH13" s="6642">
        <v>0.85040722895697896</v>
      </c>
      <c r="BI13" s="6642">
        <v>0.80778242306953696</v>
      </c>
      <c r="BJ13" s="6642">
        <v>0.86761775641420702</v>
      </c>
      <c r="BK13" s="6642">
        <v>0.79498519069495099</v>
      </c>
      <c r="BL13" s="6642">
        <v>0.82010713072035402</v>
      </c>
      <c r="BM13" s="6642">
        <v>0.83475449322693196</v>
      </c>
      <c r="BN13" s="6642">
        <v>0.60496129041783997</v>
      </c>
      <c r="BO13" s="6642">
        <v>0.65848508979926701</v>
      </c>
      <c r="BP13" s="6642">
        <v>0.75727623555982404</v>
      </c>
      <c r="BQ13" s="6642">
        <v>0.63101984496150199</v>
      </c>
      <c r="BR13" s="6642">
        <v>0.76710474573267995</v>
      </c>
      <c r="BS13" s="6642">
        <v>0.74229370515391302</v>
      </c>
      <c r="BT13" s="6642">
        <v>0.74682811320559594</v>
      </c>
      <c r="BU13" s="6642">
        <v>0.88640807027788804</v>
      </c>
      <c r="BV13" s="6642">
        <v>0.77969075619397898</v>
      </c>
      <c r="BW13" s="6642">
        <v>0.79253136217387798</v>
      </c>
      <c r="BX13" s="6642">
        <v>0.89872907013479397</v>
      </c>
      <c r="BY13" s="6642">
        <v>0.97008877524210602</v>
      </c>
      <c r="BZ13" s="6670"/>
      <c r="CA13" s="6642">
        <v>0.72099401317769796</v>
      </c>
      <c r="CB13" s="6642">
        <v>0.81077302987855104</v>
      </c>
      <c r="CC13" s="6642">
        <v>0.64733760696775</v>
      </c>
      <c r="CD13" s="6642">
        <v>0.86722849531738899</v>
      </c>
      <c r="CE13" s="6642">
        <v>0.82384206009621797</v>
      </c>
      <c r="CF13" s="6642">
        <v>0.71911818829810503</v>
      </c>
      <c r="CG13" s="6642">
        <v>0.81465219795780897</v>
      </c>
      <c r="CH13" s="6642">
        <v>0.76120324205982903</v>
      </c>
      <c r="CI13" s="6642">
        <v>0.92985229012928505</v>
      </c>
      <c r="CJ13" s="6642">
        <v>0.81856844001386897</v>
      </c>
      <c r="CK13" s="6672"/>
      <c r="CL13" s="6642">
        <v>0.907365029059088</v>
      </c>
      <c r="CM13" s="6642">
        <v>0.80034029024555398</v>
      </c>
      <c r="CN13" s="6642">
        <v>0.85408014496223295</v>
      </c>
      <c r="CO13" s="6642">
        <v>0.80542520753111602</v>
      </c>
      <c r="CP13" s="6642">
        <v>0.89188712919170898</v>
      </c>
      <c r="CQ13" s="6642">
        <v>0.73656818643401301</v>
      </c>
      <c r="CR13" s="6642">
        <v>0.74742673398448001</v>
      </c>
      <c r="CS13" s="6642">
        <v>0.86863594829804003</v>
      </c>
      <c r="CT13" s="6642">
        <v>0.79244317642753603</v>
      </c>
      <c r="CU13" s="6642">
        <v>0.754683574285829</v>
      </c>
      <c r="CV13" s="6642">
        <v>0.79167899353026405</v>
      </c>
      <c r="CW13" s="6642">
        <v>0.82612466472865098</v>
      </c>
      <c r="CX13" s="6674"/>
      <c r="CY13" s="6676"/>
      <c r="CZ13" s="6678"/>
      <c r="DA13" s="6680"/>
      <c r="DB13" s="6642">
        <v>0.737228896317358</v>
      </c>
      <c r="DC13" s="6642">
        <v>0.75157247972880503</v>
      </c>
      <c r="DD13" s="6642">
        <v>0.85220399715009298</v>
      </c>
      <c r="DE13" s="6682"/>
      <c r="DF13" s="6684"/>
      <c r="DG13" s="6642">
        <v>0.81331558726762498</v>
      </c>
      <c r="DH13" s="6642">
        <v>0.76809489855448199</v>
      </c>
      <c r="DI13" s="6686"/>
      <c r="DJ13" s="6642">
        <v>0.73991635308234005</v>
      </c>
      <c r="DK13" s="6642">
        <v>0.81210834838259505</v>
      </c>
      <c r="DL13" s="6642">
        <v>0.83102746870831701</v>
      </c>
      <c r="DM13" s="6642">
        <v>0.69717517505162896</v>
      </c>
      <c r="DN13" s="6642">
        <v>0.84709960680003504</v>
      </c>
      <c r="DO13" s="6642">
        <v>0.77236269047386297</v>
      </c>
      <c r="DP13" s="6642">
        <v>0.83046115742237503</v>
      </c>
      <c r="DQ13" s="6688"/>
      <c r="DR13" s="6690"/>
      <c r="DS13" s="6642">
        <v>0.80027224098799199</v>
      </c>
      <c r="DT13" s="6692"/>
      <c r="DU13" s="6694"/>
      <c r="DV13" s="6696"/>
      <c r="DW13" s="6639">
        <v>0.90332631566911503</v>
      </c>
    </row>
    <row r="14" spans="1:127" ht="17" x14ac:dyDescent="0.2">
      <c r="A14" s="6824" t="s">
        <v>138</v>
      </c>
      <c r="B14" s="6822">
        <v>1399</v>
      </c>
      <c r="C14" s="6697">
        <v>589</v>
      </c>
      <c r="D14" s="6698">
        <v>810</v>
      </c>
      <c r="E14" s="6699">
        <v>149</v>
      </c>
      <c r="F14" s="6700">
        <v>352</v>
      </c>
      <c r="G14" s="6701">
        <v>278</v>
      </c>
      <c r="H14" s="6702">
        <v>264</v>
      </c>
      <c r="I14" s="6703">
        <v>356</v>
      </c>
      <c r="J14" s="6704">
        <v>27</v>
      </c>
      <c r="K14" s="6705">
        <v>181</v>
      </c>
      <c r="L14" s="6706">
        <v>322</v>
      </c>
      <c r="M14" s="6707">
        <v>214</v>
      </c>
      <c r="N14" s="6708">
        <v>396</v>
      </c>
      <c r="O14" s="6709">
        <v>259</v>
      </c>
      <c r="P14" s="6710">
        <v>208</v>
      </c>
      <c r="Q14" s="6711">
        <v>536</v>
      </c>
      <c r="R14" s="6712">
        <v>396</v>
      </c>
      <c r="S14" s="6713">
        <v>259</v>
      </c>
      <c r="T14" s="6714">
        <v>744</v>
      </c>
      <c r="U14" s="6715">
        <v>655</v>
      </c>
      <c r="V14" s="6716">
        <v>957</v>
      </c>
      <c r="W14" s="6717">
        <v>255</v>
      </c>
      <c r="X14" s="6718">
        <v>121</v>
      </c>
      <c r="Y14" s="6719">
        <v>26</v>
      </c>
      <c r="Z14" s="6720">
        <v>4</v>
      </c>
      <c r="AA14" s="6721">
        <v>0</v>
      </c>
      <c r="AB14" s="6722">
        <v>26</v>
      </c>
      <c r="AC14" s="6723">
        <v>10</v>
      </c>
      <c r="AD14" s="6724">
        <v>957</v>
      </c>
      <c r="AE14" s="6725">
        <v>255</v>
      </c>
      <c r="AF14" s="6726">
        <v>121</v>
      </c>
      <c r="AG14" s="6727">
        <v>66</v>
      </c>
      <c r="AH14" s="6728">
        <v>1023</v>
      </c>
      <c r="AI14" s="6729">
        <v>255</v>
      </c>
      <c r="AJ14" s="6730">
        <v>121</v>
      </c>
      <c r="AK14" s="6731">
        <v>957</v>
      </c>
      <c r="AL14" s="6732">
        <v>442</v>
      </c>
      <c r="AM14" s="6733">
        <v>135</v>
      </c>
      <c r="AN14" s="6734">
        <v>1264</v>
      </c>
      <c r="AO14" s="6735">
        <v>1042</v>
      </c>
      <c r="AP14" s="6736">
        <v>23</v>
      </c>
      <c r="AQ14" s="6737">
        <v>292</v>
      </c>
      <c r="AR14" s="6738">
        <v>32</v>
      </c>
      <c r="AS14" s="6739">
        <v>10</v>
      </c>
      <c r="AT14" s="6740">
        <v>782</v>
      </c>
      <c r="AU14" s="6741">
        <v>260</v>
      </c>
      <c r="AV14" s="6742">
        <v>237</v>
      </c>
      <c r="AW14" s="6743">
        <v>77</v>
      </c>
      <c r="AX14" s="6744">
        <v>15</v>
      </c>
      <c r="AY14" s="6745">
        <v>13</v>
      </c>
      <c r="AZ14" s="6746">
        <v>10</v>
      </c>
      <c r="BA14" s="6747">
        <v>5</v>
      </c>
      <c r="BB14" s="6748">
        <v>1042</v>
      </c>
      <c r="BC14" s="6749">
        <v>23</v>
      </c>
      <c r="BD14" s="6750">
        <v>334</v>
      </c>
      <c r="BE14" s="6751">
        <v>426</v>
      </c>
      <c r="BF14" s="6752">
        <v>468</v>
      </c>
      <c r="BG14" s="6753">
        <v>386</v>
      </c>
      <c r="BH14" s="6754">
        <v>50</v>
      </c>
      <c r="BI14" s="6755">
        <v>30</v>
      </c>
      <c r="BJ14" s="6756">
        <v>39</v>
      </c>
      <c r="BK14" s="6757">
        <v>894</v>
      </c>
      <c r="BL14" s="6758">
        <v>425</v>
      </c>
      <c r="BM14" s="6759">
        <v>80</v>
      </c>
      <c r="BN14" s="6760">
        <v>137</v>
      </c>
      <c r="BO14" s="6761">
        <v>216</v>
      </c>
      <c r="BP14" s="6762">
        <v>461</v>
      </c>
      <c r="BQ14" s="6763">
        <v>137</v>
      </c>
      <c r="BR14" s="6764">
        <v>545</v>
      </c>
      <c r="BS14" s="6765">
        <v>447</v>
      </c>
      <c r="BT14" s="6766">
        <v>47</v>
      </c>
      <c r="BU14" s="6767">
        <v>541</v>
      </c>
      <c r="BV14" s="6768">
        <v>931</v>
      </c>
      <c r="BW14" s="6769">
        <v>293</v>
      </c>
      <c r="BX14" s="6770">
        <v>113</v>
      </c>
      <c r="BY14" s="6771">
        <v>38</v>
      </c>
      <c r="BZ14" s="6772">
        <v>22</v>
      </c>
      <c r="CA14" s="6773">
        <v>112</v>
      </c>
      <c r="CB14" s="6774">
        <v>155</v>
      </c>
      <c r="CC14" s="6775">
        <v>74</v>
      </c>
      <c r="CD14" s="6776">
        <v>76</v>
      </c>
      <c r="CE14" s="6777">
        <v>982</v>
      </c>
      <c r="CF14" s="6778">
        <v>31</v>
      </c>
      <c r="CG14" s="6779">
        <v>494</v>
      </c>
      <c r="CH14" s="6780">
        <v>556</v>
      </c>
      <c r="CI14" s="6781">
        <v>161</v>
      </c>
      <c r="CJ14" s="6782">
        <v>178</v>
      </c>
      <c r="CK14" s="6783">
        <v>10</v>
      </c>
      <c r="CL14" s="6784">
        <v>61</v>
      </c>
      <c r="CM14" s="6785">
        <v>117</v>
      </c>
      <c r="CN14" s="6786">
        <v>128</v>
      </c>
      <c r="CO14" s="6787">
        <v>120</v>
      </c>
      <c r="CP14" s="6788">
        <v>97</v>
      </c>
      <c r="CQ14" s="6789">
        <v>123</v>
      </c>
      <c r="CR14" s="6790">
        <v>85</v>
      </c>
      <c r="CS14" s="6791">
        <v>107</v>
      </c>
      <c r="CT14" s="6792">
        <v>133</v>
      </c>
      <c r="CU14" s="6793">
        <v>111</v>
      </c>
      <c r="CV14" s="6794">
        <v>74</v>
      </c>
      <c r="CW14" s="6795">
        <v>56</v>
      </c>
      <c r="CX14" s="6796">
        <v>22</v>
      </c>
      <c r="CY14" s="6797">
        <v>12</v>
      </c>
      <c r="CZ14" s="6798">
        <v>5</v>
      </c>
      <c r="DA14" s="6799">
        <v>4</v>
      </c>
      <c r="DB14" s="6800">
        <v>144</v>
      </c>
      <c r="DC14" s="6801">
        <v>111</v>
      </c>
      <c r="DD14" s="6802">
        <v>61</v>
      </c>
      <c r="DE14" s="6803">
        <v>4</v>
      </c>
      <c r="DF14" s="6804">
        <v>23</v>
      </c>
      <c r="DG14" s="6805">
        <v>1135</v>
      </c>
      <c r="DH14" s="6806">
        <v>46</v>
      </c>
      <c r="DI14" s="6807">
        <v>18</v>
      </c>
      <c r="DJ14" s="6808">
        <v>105</v>
      </c>
      <c r="DK14" s="6809">
        <v>1291</v>
      </c>
      <c r="DL14" s="6810">
        <v>73</v>
      </c>
      <c r="DM14" s="6811">
        <v>118</v>
      </c>
      <c r="DN14" s="6812">
        <v>360</v>
      </c>
      <c r="DO14" s="6813">
        <v>234</v>
      </c>
      <c r="DP14" s="6814">
        <v>528</v>
      </c>
      <c r="DQ14" s="6815">
        <v>1</v>
      </c>
      <c r="DR14" s="6816">
        <v>1</v>
      </c>
      <c r="DS14" s="6817">
        <v>1123</v>
      </c>
      <c r="DT14" s="6818">
        <v>12</v>
      </c>
      <c r="DU14" s="6819">
        <v>4</v>
      </c>
      <c r="DV14" s="6820">
        <v>13</v>
      </c>
      <c r="DW14" s="6821">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209</v>
      </c>
    </row>
    <row r="8" spans="1:127" ht="17" x14ac:dyDescent="0.2">
      <c r="A8" s="259" t="s">
        <v>210</v>
      </c>
    </row>
    <row r="9" spans="1:127" ht="51" x14ac:dyDescent="0.2">
      <c r="A9" s="270" t="s">
        <v>133</v>
      </c>
    </row>
    <row r="10" spans="1:127" ht="17" x14ac:dyDescent="0.2">
      <c r="A10" s="7107" t="s">
        <v>134</v>
      </c>
      <c r="B10" s="6924">
        <v>1.2676877670952999E-2</v>
      </c>
      <c r="C10" s="6825">
        <v>1.7038853810403501E-2</v>
      </c>
      <c r="D10" s="6826">
        <v>9.0075392834095703E-3</v>
      </c>
      <c r="E10" s="6827">
        <v>1.99907345477729E-2</v>
      </c>
      <c r="F10" s="6828">
        <v>2.36061736009088E-2</v>
      </c>
      <c r="G10" s="6829">
        <v>5.1316978225732701E-3</v>
      </c>
      <c r="H10" s="6830">
        <v>9.3612876501672597E-3</v>
      </c>
      <c r="I10" s="6831">
        <v>1.57405730682974E-3</v>
      </c>
      <c r="J10" s="6927"/>
      <c r="K10" s="6832">
        <v>2.2543485212496502E-2</v>
      </c>
      <c r="L10" s="6833">
        <v>1.21117166437459E-2</v>
      </c>
      <c r="M10" s="6834">
        <v>6.4406223859982603E-3</v>
      </c>
      <c r="N10" s="6835">
        <v>1.1940706067073301E-2</v>
      </c>
      <c r="O10" s="6836">
        <v>0</v>
      </c>
      <c r="P10" s="6837">
        <v>2.49883891079393E-2</v>
      </c>
      <c r="Q10" s="6838">
        <v>9.9982186355576895E-3</v>
      </c>
      <c r="R10" s="6839">
        <v>1.1940706067073301E-2</v>
      </c>
      <c r="S10" s="6840">
        <v>0</v>
      </c>
      <c r="T10" s="6841">
        <v>1.63440655740681E-2</v>
      </c>
      <c r="U10" s="6842">
        <v>7.2168844507084799E-3</v>
      </c>
      <c r="V10" s="6843">
        <v>9.5443683039724298E-3</v>
      </c>
      <c r="W10" s="6844">
        <v>1.6759559993477901E-2</v>
      </c>
      <c r="X10" s="6845">
        <v>2.78636349324629E-2</v>
      </c>
      <c r="Y10" s="6929"/>
      <c r="Z10" s="6931"/>
      <c r="AA10" s="6933"/>
      <c r="AB10" s="6935"/>
      <c r="AC10" s="6937"/>
      <c r="AD10" s="6846">
        <v>9.5443683039724298E-3</v>
      </c>
      <c r="AE10" s="6847">
        <v>1.6759559993477901E-2</v>
      </c>
      <c r="AF10" s="6848">
        <v>2.78636349324629E-2</v>
      </c>
      <c r="AG10" s="6849">
        <v>0</v>
      </c>
      <c r="AH10" s="6850">
        <v>8.8370507907392301E-3</v>
      </c>
      <c r="AI10" s="6851">
        <v>1.6759559993477901E-2</v>
      </c>
      <c r="AJ10" s="6852">
        <v>2.78636349324629E-2</v>
      </c>
      <c r="AK10" s="6853">
        <v>9.5443683039724298E-3</v>
      </c>
      <c r="AL10" s="6854">
        <v>1.7755431462079099E-2</v>
      </c>
      <c r="AM10" s="6855">
        <v>3.3023779974608099E-2</v>
      </c>
      <c r="AN10" s="6856">
        <v>9.8965696792008891E-3</v>
      </c>
      <c r="AO10" s="6857">
        <v>1.07803576145669E-2</v>
      </c>
      <c r="AP10" s="6939"/>
      <c r="AQ10" s="6858">
        <v>1.50542926007053E-2</v>
      </c>
      <c r="AR10" s="6859">
        <v>0</v>
      </c>
      <c r="AS10" s="6941"/>
      <c r="AT10" s="6860">
        <v>1.4759649060815699E-2</v>
      </c>
      <c r="AU10" s="6861">
        <v>0</v>
      </c>
      <c r="AV10" s="6862">
        <v>1.9448694106761699E-2</v>
      </c>
      <c r="AW10" s="6863">
        <v>0</v>
      </c>
      <c r="AX10" s="6943"/>
      <c r="AY10" s="6945"/>
      <c r="AZ10" s="6947"/>
      <c r="BA10" s="6949"/>
      <c r="BB10" s="6864">
        <v>1.07803576145669E-2</v>
      </c>
      <c r="BC10" s="6951"/>
      <c r="BD10" s="6865">
        <v>1.3349141030248099E-2</v>
      </c>
      <c r="BE10" s="6866">
        <v>1.78921968422888E-2</v>
      </c>
      <c r="BF10" s="6867">
        <v>1.2201472127739E-2</v>
      </c>
      <c r="BG10" s="6868">
        <v>2.2435246227685102E-3</v>
      </c>
      <c r="BH10" s="6869">
        <v>3.1213456559386801E-2</v>
      </c>
      <c r="BI10" s="6870">
        <v>6.7941085225509998E-2</v>
      </c>
      <c r="BJ10" s="6871">
        <v>0</v>
      </c>
      <c r="BK10" s="6872">
        <v>1.49371469375716E-2</v>
      </c>
      <c r="BL10" s="6873">
        <v>2.0043805590413098E-3</v>
      </c>
      <c r="BM10" s="6874">
        <v>4.4700623328432797E-2</v>
      </c>
      <c r="BN10" s="6875">
        <v>7.0697691205977006E-2</v>
      </c>
      <c r="BO10" s="6876">
        <v>2.7981528327727798E-2</v>
      </c>
      <c r="BP10" s="6877">
        <v>1.10957910307404E-2</v>
      </c>
      <c r="BQ10" s="6878">
        <v>2.54942263298924E-2</v>
      </c>
      <c r="BR10" s="6879">
        <v>1.7609124977728399E-2</v>
      </c>
      <c r="BS10" s="6880">
        <v>1.1496164370218101E-2</v>
      </c>
      <c r="BT10" s="6881">
        <v>0</v>
      </c>
      <c r="BU10" s="6882">
        <v>4.7426104893546501E-3</v>
      </c>
      <c r="BV10" s="6883">
        <v>1.44131163354572E-2</v>
      </c>
      <c r="BW10" s="6884">
        <v>6.0230978058573303E-3</v>
      </c>
      <c r="BX10" s="6885">
        <v>1.7069687236731301E-2</v>
      </c>
      <c r="BY10" s="6886">
        <v>1.8116226751634299E-2</v>
      </c>
      <c r="BZ10" s="6953"/>
      <c r="CA10" s="6887">
        <v>4.6396014731076102E-2</v>
      </c>
      <c r="CB10" s="6888">
        <v>3.0521177812757198E-2</v>
      </c>
      <c r="CC10" s="6889">
        <v>0</v>
      </c>
      <c r="CD10" s="6890">
        <v>6.37416039474668E-3</v>
      </c>
      <c r="CE10" s="6891">
        <v>6.2208065972707803E-3</v>
      </c>
      <c r="CF10" s="6892">
        <v>8.6506342913314299E-2</v>
      </c>
      <c r="CG10" s="6893">
        <v>1.78579763684533E-2</v>
      </c>
      <c r="CH10" s="6894">
        <v>1.4313865463927799E-2</v>
      </c>
      <c r="CI10" s="6895">
        <v>3.04389812908014E-3</v>
      </c>
      <c r="CJ10" s="6896">
        <v>0</v>
      </c>
      <c r="CK10" s="6955"/>
      <c r="CL10" s="6897">
        <v>1.0969639561081599E-2</v>
      </c>
      <c r="CM10" s="6898">
        <v>0</v>
      </c>
      <c r="CN10" s="6899">
        <v>3.01134954505771E-2</v>
      </c>
      <c r="CO10" s="6900">
        <v>9.7985096258635107E-3</v>
      </c>
      <c r="CP10" s="6901">
        <v>3.7405612212431098E-2</v>
      </c>
      <c r="CQ10" s="6902">
        <v>6.1084535708266904E-3</v>
      </c>
      <c r="CR10" s="6903">
        <v>0</v>
      </c>
      <c r="CS10" s="6904">
        <v>1.26648953629694E-2</v>
      </c>
      <c r="CT10" s="6905">
        <v>0</v>
      </c>
      <c r="CU10" s="6906">
        <v>4.4239602469979197E-3</v>
      </c>
      <c r="CV10" s="6907">
        <v>1.5811257041253898E-2</v>
      </c>
      <c r="CW10" s="6908">
        <v>2.59896716267973E-2</v>
      </c>
      <c r="CX10" s="6957"/>
      <c r="CY10" s="6959"/>
      <c r="CZ10" s="6961"/>
      <c r="DA10" s="6963"/>
      <c r="DB10" s="6909">
        <v>0</v>
      </c>
      <c r="DC10" s="6910">
        <v>2.90160212694896E-2</v>
      </c>
      <c r="DD10" s="6911">
        <v>1.6463261552334501E-2</v>
      </c>
      <c r="DE10" s="6965"/>
      <c r="DF10" s="6967"/>
      <c r="DG10" s="6912">
        <v>9.0597030486447606E-3</v>
      </c>
      <c r="DH10" s="6913">
        <v>7.7963959292150095E-2</v>
      </c>
      <c r="DI10" s="6969"/>
      <c r="DJ10" s="6914">
        <v>3.09726035142385E-2</v>
      </c>
      <c r="DK10" s="6915">
        <v>1.08627846719532E-2</v>
      </c>
      <c r="DL10" s="6916">
        <v>3.63164721141375E-2</v>
      </c>
      <c r="DM10" s="6917">
        <v>1.2530924732048599E-2</v>
      </c>
      <c r="DN10" s="6918">
        <v>0</v>
      </c>
      <c r="DO10" s="6919">
        <v>8.9313189896422802E-3</v>
      </c>
      <c r="DP10" s="6920">
        <v>1.41972809450475E-2</v>
      </c>
      <c r="DQ10" s="6971"/>
      <c r="DR10" s="6973"/>
      <c r="DS10" s="6921">
        <v>1.1854808763460799E-2</v>
      </c>
      <c r="DT10" s="6975"/>
      <c r="DU10" s="6977"/>
      <c r="DV10" s="6979"/>
      <c r="DW10" s="6922">
        <v>1.01020062515811E-2</v>
      </c>
    </row>
    <row r="11" spans="1:127" ht="17" x14ac:dyDescent="0.2">
      <c r="A11" s="7107" t="s">
        <v>135</v>
      </c>
      <c r="B11" s="6925">
        <v>2.0338024823700201E-2</v>
      </c>
      <c r="C11" s="6926">
        <v>2.1578638192932199E-2</v>
      </c>
      <c r="D11" s="6926">
        <v>1.92944083264317E-2</v>
      </c>
      <c r="E11" s="6926">
        <v>4.2138070134408602E-2</v>
      </c>
      <c r="F11" s="6926">
        <v>3.3397903988616799E-2</v>
      </c>
      <c r="G11" s="6926">
        <v>1.4632273521121101E-2</v>
      </c>
      <c r="H11" s="6926">
        <v>2.6538573348761198E-3</v>
      </c>
      <c r="I11" s="6926">
        <v>2.7149006115142998E-3</v>
      </c>
      <c r="J11" s="6928"/>
      <c r="K11" s="6926">
        <v>2.38052821163839E-2</v>
      </c>
      <c r="L11" s="6926">
        <v>3.6655434687499502E-2</v>
      </c>
      <c r="M11" s="6926">
        <v>1.8264177789634899E-2</v>
      </c>
      <c r="N11" s="6926">
        <v>9.1897533558592294E-3</v>
      </c>
      <c r="O11" s="6926">
        <v>4.6163888321961296E-3</v>
      </c>
      <c r="P11" s="6926">
        <v>2.8004963762166001E-2</v>
      </c>
      <c r="Q11" s="6926">
        <v>2.9801398578222602E-2</v>
      </c>
      <c r="R11" s="6926">
        <v>9.1897533558592294E-3</v>
      </c>
      <c r="S11" s="6926">
        <v>4.6163888321961296E-3</v>
      </c>
      <c r="T11" s="6926">
        <v>2.9040906868091E-2</v>
      </c>
      <c r="U11" s="6926">
        <v>7.38050036235589E-3</v>
      </c>
      <c r="V11" s="6926">
        <v>9.6122997509757897E-3</v>
      </c>
      <c r="W11" s="6926">
        <v>2.0334556926220201E-2</v>
      </c>
      <c r="X11" s="6926">
        <v>5.0038176551463601E-2</v>
      </c>
      <c r="Y11" s="6930"/>
      <c r="Z11" s="6932"/>
      <c r="AA11" s="6934"/>
      <c r="AB11" s="6936"/>
      <c r="AC11" s="6938"/>
      <c r="AD11" s="6926">
        <v>9.6122997509757897E-3</v>
      </c>
      <c r="AE11" s="6926">
        <v>2.0334556926220201E-2</v>
      </c>
      <c r="AF11" s="6926">
        <v>5.0038176551463601E-2</v>
      </c>
      <c r="AG11" s="6926">
        <v>8.9004328754389697E-2</v>
      </c>
      <c r="AH11" s="6926">
        <v>1.5495913075271E-2</v>
      </c>
      <c r="AI11" s="6926">
        <v>2.0334556926220201E-2</v>
      </c>
      <c r="AJ11" s="6926">
        <v>5.0038176551463601E-2</v>
      </c>
      <c r="AK11" s="6926">
        <v>9.6122997509757897E-3</v>
      </c>
      <c r="AL11" s="6926">
        <v>3.7727014080950999E-2</v>
      </c>
      <c r="AM11" s="6926">
        <v>4.5341126850306501E-2</v>
      </c>
      <c r="AN11" s="6926">
        <v>1.6921469156124299E-2</v>
      </c>
      <c r="AO11" s="6926">
        <v>2.4835357022489801E-2</v>
      </c>
      <c r="AP11" s="6940"/>
      <c r="AQ11" s="6926">
        <v>2.5729863731351402E-3</v>
      </c>
      <c r="AR11" s="6926">
        <v>0</v>
      </c>
      <c r="AS11" s="6942"/>
      <c r="AT11" s="6926">
        <v>2.49379558478432E-2</v>
      </c>
      <c r="AU11" s="6926">
        <v>2.4557405019455001E-2</v>
      </c>
      <c r="AV11" s="6926">
        <v>3.32405023864271E-3</v>
      </c>
      <c r="AW11" s="6926">
        <v>0</v>
      </c>
      <c r="AX11" s="6944"/>
      <c r="AY11" s="6946"/>
      <c r="AZ11" s="6948"/>
      <c r="BA11" s="6950"/>
      <c r="BB11" s="6926">
        <v>2.4835357022489801E-2</v>
      </c>
      <c r="BC11" s="6952"/>
      <c r="BD11" s="6926">
        <v>2.2815524365640701E-3</v>
      </c>
      <c r="BE11" s="6926">
        <v>1.8056536143274501E-2</v>
      </c>
      <c r="BF11" s="6926">
        <v>2.1323257734647501E-2</v>
      </c>
      <c r="BG11" s="6926">
        <v>2.3251140205093501E-2</v>
      </c>
      <c r="BH11" s="6926">
        <v>1.7607722775672598E-2</v>
      </c>
      <c r="BI11" s="6926">
        <v>0</v>
      </c>
      <c r="BJ11" s="6926">
        <v>2.3557445409913499E-2</v>
      </c>
      <c r="BK11" s="6926">
        <v>1.9752862325183002E-2</v>
      </c>
      <c r="BL11" s="6926">
        <v>2.32837902017453E-2</v>
      </c>
      <c r="BM11" s="6926">
        <v>1.1141792299805201E-2</v>
      </c>
      <c r="BN11" s="6926">
        <v>1.8619809396937699E-2</v>
      </c>
      <c r="BO11" s="6926">
        <v>5.3906332432357203E-3</v>
      </c>
      <c r="BP11" s="6926">
        <v>2.2474608354169302E-2</v>
      </c>
      <c r="BQ11" s="6926">
        <v>3.85065968535164E-2</v>
      </c>
      <c r="BR11" s="6926">
        <v>5.9187732865361503E-3</v>
      </c>
      <c r="BS11" s="6926">
        <v>2.4127662033561301E-2</v>
      </c>
      <c r="BT11" s="6926">
        <v>0</v>
      </c>
      <c r="BU11" s="6926">
        <v>1.47306117068981E-2</v>
      </c>
      <c r="BV11" s="6926">
        <v>1.24934394487408E-2</v>
      </c>
      <c r="BW11" s="6926">
        <v>5.0872412829026298E-2</v>
      </c>
      <c r="BX11" s="6926">
        <v>8.2106939764111202E-3</v>
      </c>
      <c r="BY11" s="6926">
        <v>0</v>
      </c>
      <c r="BZ11" s="6954"/>
      <c r="CA11" s="6926">
        <v>3.3458012345266103E-2</v>
      </c>
      <c r="CB11" s="6926">
        <v>1.5817291723829199E-2</v>
      </c>
      <c r="CC11" s="6926">
        <v>7.0206626671133199E-2</v>
      </c>
      <c r="CD11" s="6926">
        <v>0</v>
      </c>
      <c r="CE11" s="6926">
        <v>1.69500558329179E-2</v>
      </c>
      <c r="CF11" s="6926">
        <v>2.1737813826293199E-2</v>
      </c>
      <c r="CG11" s="6926">
        <v>2.0682977922727101E-2</v>
      </c>
      <c r="CH11" s="6926">
        <v>2.6158116358743901E-2</v>
      </c>
      <c r="CI11" s="6926">
        <v>4.6190480680001504E-3</v>
      </c>
      <c r="CJ11" s="6926">
        <v>1.43361967945566E-2</v>
      </c>
      <c r="CK11" s="6956"/>
      <c r="CL11" s="6926">
        <v>1.72904890690911E-2</v>
      </c>
      <c r="CM11" s="6926">
        <v>1.65193077526407E-2</v>
      </c>
      <c r="CN11" s="6926">
        <v>4.4837655774907101E-2</v>
      </c>
      <c r="CO11" s="6926">
        <v>2.3264906550141198E-2</v>
      </c>
      <c r="CP11" s="6926">
        <v>1.07298343239176E-2</v>
      </c>
      <c r="CQ11" s="6926">
        <v>4.33995773862767E-2</v>
      </c>
      <c r="CR11" s="6926">
        <v>3.6363438997855498E-2</v>
      </c>
      <c r="CS11" s="6926">
        <v>5.7863080294172503E-3</v>
      </c>
      <c r="CT11" s="6926">
        <v>6.2238315200145496E-3</v>
      </c>
      <c r="CU11" s="6926">
        <v>8.2684991519111593E-3</v>
      </c>
      <c r="CV11" s="6926">
        <v>0</v>
      </c>
      <c r="CW11" s="6926">
        <v>0</v>
      </c>
      <c r="CX11" s="6958"/>
      <c r="CY11" s="6960"/>
      <c r="CZ11" s="6962"/>
      <c r="DA11" s="6964"/>
      <c r="DB11" s="6926">
        <v>2.8859578815076298E-2</v>
      </c>
      <c r="DC11" s="6926">
        <v>3.8311123666426798E-2</v>
      </c>
      <c r="DD11" s="6926">
        <v>2.0013884832741601E-2</v>
      </c>
      <c r="DE11" s="6966"/>
      <c r="DF11" s="6968"/>
      <c r="DG11" s="6926">
        <v>1.8221424126869501E-2</v>
      </c>
      <c r="DH11" s="6926">
        <v>1.6911907694302199E-2</v>
      </c>
      <c r="DI11" s="6970"/>
      <c r="DJ11" s="6926">
        <v>4.0894484894554002E-2</v>
      </c>
      <c r="DK11" s="6926">
        <v>1.8309533461948101E-2</v>
      </c>
      <c r="DL11" s="6926">
        <v>9.5530870946310496E-3</v>
      </c>
      <c r="DM11" s="6926">
        <v>6.0897740332266699E-2</v>
      </c>
      <c r="DN11" s="6926">
        <v>5.86625195763287E-3</v>
      </c>
      <c r="DO11" s="6926">
        <v>5.6454298943953898E-3</v>
      </c>
      <c r="DP11" s="6926">
        <v>2.4097652894813502E-2</v>
      </c>
      <c r="DQ11" s="6972"/>
      <c r="DR11" s="6974"/>
      <c r="DS11" s="6926">
        <v>1.7703031825429798E-2</v>
      </c>
      <c r="DT11" s="6976"/>
      <c r="DU11" s="6978"/>
      <c r="DV11" s="6980"/>
      <c r="DW11" s="6923">
        <v>3.4406564303100198E-2</v>
      </c>
    </row>
    <row r="12" spans="1:127" ht="17" x14ac:dyDescent="0.2">
      <c r="A12" s="7107" t="s">
        <v>136</v>
      </c>
      <c r="B12" s="6925">
        <v>6.4693234351601694E-2</v>
      </c>
      <c r="C12" s="6926">
        <v>5.6182314562781201E-2</v>
      </c>
      <c r="D12" s="6926">
        <v>7.18527060442542E-2</v>
      </c>
      <c r="E12" s="6926">
        <v>3.0553275605494298E-2</v>
      </c>
      <c r="F12" s="6926">
        <v>6.5345336009756394E-2</v>
      </c>
      <c r="G12" s="6926">
        <v>3.4016965673489802E-2</v>
      </c>
      <c r="H12" s="6926">
        <v>8.6101701494868094E-2</v>
      </c>
      <c r="I12" s="6926">
        <v>0.10647696722339101</v>
      </c>
      <c r="J12" s="6928"/>
      <c r="K12" s="6926">
        <v>7.4208268903082603E-2</v>
      </c>
      <c r="L12" s="6926">
        <v>4.43161837906196E-2</v>
      </c>
      <c r="M12" s="6926">
        <v>8.3661394893855906E-2</v>
      </c>
      <c r="N12" s="6926">
        <v>6.0520371144686502E-2</v>
      </c>
      <c r="O12" s="6926">
        <v>5.9963155202192399E-2</v>
      </c>
      <c r="P12" s="6926">
        <v>7.9446999875285196E-2</v>
      </c>
      <c r="Q12" s="6926">
        <v>5.8979319601637201E-2</v>
      </c>
      <c r="R12" s="6926">
        <v>6.0520371144686502E-2</v>
      </c>
      <c r="S12" s="6926">
        <v>5.9963155202192399E-2</v>
      </c>
      <c r="T12" s="6926">
        <v>6.7643981984379598E-2</v>
      </c>
      <c r="U12" s="6926">
        <v>6.0299932864123197E-2</v>
      </c>
      <c r="V12" s="6926">
        <v>5.3689757774713701E-2</v>
      </c>
      <c r="W12" s="6926">
        <v>0.103263914538353</v>
      </c>
      <c r="X12" s="6926">
        <v>4.6571457058595098E-2</v>
      </c>
      <c r="Y12" s="6930"/>
      <c r="Z12" s="6932"/>
      <c r="AA12" s="6934"/>
      <c r="AB12" s="6936"/>
      <c r="AC12" s="6938"/>
      <c r="AD12" s="6926">
        <v>5.3689757774713701E-2</v>
      </c>
      <c r="AE12" s="6926">
        <v>0.103263914538353</v>
      </c>
      <c r="AF12" s="6926">
        <v>4.6571457058595098E-2</v>
      </c>
      <c r="AG12" s="6926">
        <v>6.8251134150970894E-2</v>
      </c>
      <c r="AH12" s="6926">
        <v>5.4768877544580499E-2</v>
      </c>
      <c r="AI12" s="6926">
        <v>0.103263914538353</v>
      </c>
      <c r="AJ12" s="6926">
        <v>4.6571457058595098E-2</v>
      </c>
      <c r="AK12" s="6926">
        <v>5.3689757774713701E-2</v>
      </c>
      <c r="AL12" s="6926">
        <v>8.2532525839176196E-2</v>
      </c>
      <c r="AM12" s="6926">
        <v>5.34883002144525E-2</v>
      </c>
      <c r="AN12" s="6926">
        <v>6.6224335620170494E-2</v>
      </c>
      <c r="AO12" s="6926">
        <v>6.6760108577830796E-2</v>
      </c>
      <c r="AP12" s="6940"/>
      <c r="AQ12" s="6926">
        <v>5.5648408875438003E-2</v>
      </c>
      <c r="AR12" s="6926">
        <v>0</v>
      </c>
      <c r="AS12" s="6942"/>
      <c r="AT12" s="6926">
        <v>7.0557555564331603E-2</v>
      </c>
      <c r="AU12" s="6926">
        <v>5.6472388492530501E-2</v>
      </c>
      <c r="AV12" s="6926">
        <v>6.0841066700867502E-2</v>
      </c>
      <c r="AW12" s="6926">
        <v>4.1999923336095903E-2</v>
      </c>
      <c r="AX12" s="6944"/>
      <c r="AY12" s="6946"/>
      <c r="AZ12" s="6948"/>
      <c r="BA12" s="6950"/>
      <c r="BB12" s="6926">
        <v>6.6760108577830796E-2</v>
      </c>
      <c r="BC12" s="6952"/>
      <c r="BD12" s="6926">
        <v>5.17497718290367E-2</v>
      </c>
      <c r="BE12" s="6926">
        <v>5.4137082943170101E-2</v>
      </c>
      <c r="BF12" s="6926">
        <v>6.7217673139826795E-2</v>
      </c>
      <c r="BG12" s="6926">
        <v>7.3433399008427797E-2</v>
      </c>
      <c r="BH12" s="6926">
        <v>7.0955573464103805E-2</v>
      </c>
      <c r="BI12" s="6926">
        <v>4.3016058264761903E-2</v>
      </c>
      <c r="BJ12" s="6926">
        <v>6.4770649740145E-2</v>
      </c>
      <c r="BK12" s="6926">
        <v>6.0929503724911099E-2</v>
      </c>
      <c r="BL12" s="6926">
        <v>7.2510010407276407E-2</v>
      </c>
      <c r="BM12" s="6926">
        <v>6.0695588961282E-2</v>
      </c>
      <c r="BN12" s="6926">
        <v>0.100826198159593</v>
      </c>
      <c r="BO12" s="6926">
        <v>0.11744535743588699</v>
      </c>
      <c r="BP12" s="6926">
        <v>5.30094120116157E-2</v>
      </c>
      <c r="BQ12" s="6926">
        <v>0.17395231777578499</v>
      </c>
      <c r="BR12" s="6926">
        <v>3.9260584466283402E-2</v>
      </c>
      <c r="BS12" s="6926">
        <v>6.1665076426175698E-2</v>
      </c>
      <c r="BT12" s="6926">
        <v>0.12411202680205601</v>
      </c>
      <c r="BU12" s="6926">
        <v>5.7553050109524599E-2</v>
      </c>
      <c r="BV12" s="6926">
        <v>5.9896956698725898E-2</v>
      </c>
      <c r="BW12" s="6926">
        <v>6.9613696558820604E-2</v>
      </c>
      <c r="BX12" s="6926">
        <v>7.1899352358888002E-2</v>
      </c>
      <c r="BY12" s="6926">
        <v>6.3550254116950394E-2</v>
      </c>
      <c r="BZ12" s="6954"/>
      <c r="CA12" s="6926">
        <v>4.45843599377162E-2</v>
      </c>
      <c r="CB12" s="6926">
        <v>9.3000418790705697E-2</v>
      </c>
      <c r="CC12" s="6926">
        <v>5.1678238978388198E-2</v>
      </c>
      <c r="CD12" s="6926">
        <v>6.4249280439083803E-2</v>
      </c>
      <c r="CE12" s="6926">
        <v>5.8895568063168001E-2</v>
      </c>
      <c r="CF12" s="6926">
        <v>0.15134475352785201</v>
      </c>
      <c r="CG12" s="6926">
        <v>6.4159453577376596E-2</v>
      </c>
      <c r="CH12" s="6926">
        <v>6.1196094599312502E-2</v>
      </c>
      <c r="CI12" s="6926">
        <v>5.5954524700694598E-2</v>
      </c>
      <c r="CJ12" s="6926">
        <v>8.4605254899236496E-2</v>
      </c>
      <c r="CK12" s="6956"/>
      <c r="CL12" s="6926">
        <v>9.8388139111805606E-2</v>
      </c>
      <c r="CM12" s="6926">
        <v>8.1915767743337406E-2</v>
      </c>
      <c r="CN12" s="6926">
        <v>3.6704316898450502E-2</v>
      </c>
      <c r="CO12" s="6926">
        <v>7.9796959181365298E-2</v>
      </c>
      <c r="CP12" s="6926">
        <v>6.1250123598684598E-2</v>
      </c>
      <c r="CQ12" s="6926">
        <v>6.3264150861864099E-2</v>
      </c>
      <c r="CR12" s="6926">
        <v>7.7618917817108099E-2</v>
      </c>
      <c r="CS12" s="6926">
        <v>5.5371352785145898E-2</v>
      </c>
      <c r="CT12" s="6926">
        <v>9.2512705810110105E-2</v>
      </c>
      <c r="CU12" s="6926">
        <v>2.50012479091405E-2</v>
      </c>
      <c r="CV12" s="6926">
        <v>3.2956803681623299E-2</v>
      </c>
      <c r="CW12" s="6926">
        <v>2.3077949394110599E-2</v>
      </c>
      <c r="CX12" s="6958"/>
      <c r="CY12" s="6960"/>
      <c r="CZ12" s="6962"/>
      <c r="DA12" s="6964"/>
      <c r="DB12" s="6926">
        <v>7.3420919956891706E-2</v>
      </c>
      <c r="DC12" s="6926">
        <v>8.9452946256872903E-2</v>
      </c>
      <c r="DD12" s="6926">
        <v>5.6038877531676398E-2</v>
      </c>
      <c r="DE12" s="6966"/>
      <c r="DF12" s="6968"/>
      <c r="DG12" s="6926">
        <v>6.2724772478727001E-2</v>
      </c>
      <c r="DH12" s="6926">
        <v>6.1703506838659501E-2</v>
      </c>
      <c r="DI12" s="6970"/>
      <c r="DJ12" s="6926">
        <v>9.5484856861057496E-2</v>
      </c>
      <c r="DK12" s="6926">
        <v>6.1709573726560801E-2</v>
      </c>
      <c r="DL12" s="6926">
        <v>0.102308730960622</v>
      </c>
      <c r="DM12" s="6926">
        <v>5.3179531082618803E-2</v>
      </c>
      <c r="DN12" s="6926">
        <v>5.0903302710799597E-2</v>
      </c>
      <c r="DO12" s="6926">
        <v>8.5246670214576103E-2</v>
      </c>
      <c r="DP12" s="6926">
        <v>6.0924085166280097E-2</v>
      </c>
      <c r="DQ12" s="6972"/>
      <c r="DR12" s="6974"/>
      <c r="DS12" s="6926">
        <v>6.7351812615131498E-2</v>
      </c>
      <c r="DT12" s="6976"/>
      <c r="DU12" s="6978"/>
      <c r="DV12" s="6980"/>
      <c r="DW12" s="6923">
        <v>7.3795527275273901E-2</v>
      </c>
    </row>
    <row r="13" spans="1:127" ht="17" x14ac:dyDescent="0.2">
      <c r="A13" s="7107" t="s">
        <v>137</v>
      </c>
      <c r="B13" s="6925">
        <v>0.90229186315374499</v>
      </c>
      <c r="C13" s="6926">
        <v>0.90520019343388303</v>
      </c>
      <c r="D13" s="6926">
        <v>0.89984534634590496</v>
      </c>
      <c r="E13" s="6926">
        <v>0.90731791971232401</v>
      </c>
      <c r="F13" s="6926">
        <v>0.87765058640071802</v>
      </c>
      <c r="G13" s="6926">
        <v>0.94621906298281599</v>
      </c>
      <c r="H13" s="6926">
        <v>0.90188315352008896</v>
      </c>
      <c r="I13" s="6926">
        <v>0.889234074858265</v>
      </c>
      <c r="J13" s="6928"/>
      <c r="K13" s="6926">
        <v>0.87944296376803699</v>
      </c>
      <c r="L13" s="6926">
        <v>0.90691666487813505</v>
      </c>
      <c r="M13" s="6926">
        <v>0.89163380493051103</v>
      </c>
      <c r="N13" s="6926">
        <v>0.91834916943238099</v>
      </c>
      <c r="O13" s="6926">
        <v>0.93542045596561196</v>
      </c>
      <c r="P13" s="6926">
        <v>0.86755964725460999</v>
      </c>
      <c r="Q13" s="6926">
        <v>0.90122106318458295</v>
      </c>
      <c r="R13" s="6926">
        <v>0.91834916943238099</v>
      </c>
      <c r="S13" s="6926">
        <v>0.93542045596561196</v>
      </c>
      <c r="T13" s="6926">
        <v>0.88697104557346096</v>
      </c>
      <c r="U13" s="6926">
        <v>0.92510268232281201</v>
      </c>
      <c r="V13" s="6926">
        <v>0.92715357417033795</v>
      </c>
      <c r="W13" s="6926">
        <v>0.85964196854194896</v>
      </c>
      <c r="X13" s="6926">
        <v>0.87552673145747795</v>
      </c>
      <c r="Y13" s="6930"/>
      <c r="Z13" s="6932"/>
      <c r="AA13" s="6934"/>
      <c r="AB13" s="6936"/>
      <c r="AC13" s="6938"/>
      <c r="AD13" s="6926">
        <v>0.92715357417033795</v>
      </c>
      <c r="AE13" s="6926">
        <v>0.85964196854194896</v>
      </c>
      <c r="AF13" s="6926">
        <v>0.87552673145747795</v>
      </c>
      <c r="AG13" s="6926">
        <v>0.84274453709463903</v>
      </c>
      <c r="AH13" s="6926">
        <v>0.92089815858940904</v>
      </c>
      <c r="AI13" s="6926">
        <v>0.85964196854194896</v>
      </c>
      <c r="AJ13" s="6926">
        <v>0.87552673145747795</v>
      </c>
      <c r="AK13" s="6926">
        <v>0.92715357417033795</v>
      </c>
      <c r="AL13" s="6926">
        <v>0.86198502861779402</v>
      </c>
      <c r="AM13" s="6926">
        <v>0.86814679296063302</v>
      </c>
      <c r="AN13" s="6926">
        <v>0.90695762554450399</v>
      </c>
      <c r="AO13" s="6926">
        <v>0.89762417678511297</v>
      </c>
      <c r="AP13" s="6940"/>
      <c r="AQ13" s="6926">
        <v>0.92672431215072204</v>
      </c>
      <c r="AR13" s="6926">
        <v>1</v>
      </c>
      <c r="AS13" s="6942"/>
      <c r="AT13" s="6926">
        <v>0.889744839527009</v>
      </c>
      <c r="AU13" s="6926">
        <v>0.91897020648801397</v>
      </c>
      <c r="AV13" s="6926">
        <v>0.91638618895372803</v>
      </c>
      <c r="AW13" s="6926">
        <v>0.95800007666390397</v>
      </c>
      <c r="AX13" s="6944"/>
      <c r="AY13" s="6946"/>
      <c r="AZ13" s="6948"/>
      <c r="BA13" s="6950"/>
      <c r="BB13" s="6926">
        <v>0.89762417678511297</v>
      </c>
      <c r="BC13" s="6952"/>
      <c r="BD13" s="6926">
        <v>0.93261953470415104</v>
      </c>
      <c r="BE13" s="6926">
        <v>0.90991418407126701</v>
      </c>
      <c r="BF13" s="6926">
        <v>0.89925759699778696</v>
      </c>
      <c r="BG13" s="6926">
        <v>0.90107193616370995</v>
      </c>
      <c r="BH13" s="6926">
        <v>0.880223247200837</v>
      </c>
      <c r="BI13" s="6926">
        <v>0.88904285650972803</v>
      </c>
      <c r="BJ13" s="6926">
        <v>0.91167190484994098</v>
      </c>
      <c r="BK13" s="6926">
        <v>0.90438048701233398</v>
      </c>
      <c r="BL13" s="6926">
        <v>0.90220181883193695</v>
      </c>
      <c r="BM13" s="6926">
        <v>0.88346199541047998</v>
      </c>
      <c r="BN13" s="6926">
        <v>0.80985630123749297</v>
      </c>
      <c r="BO13" s="6926">
        <v>0.84918248099314897</v>
      </c>
      <c r="BP13" s="6926">
        <v>0.91342018860347496</v>
      </c>
      <c r="BQ13" s="6926">
        <v>0.76204685904080605</v>
      </c>
      <c r="BR13" s="6926">
        <v>0.93721151726945195</v>
      </c>
      <c r="BS13" s="6926">
        <v>0.90271109717004505</v>
      </c>
      <c r="BT13" s="6926">
        <v>0.87588797319794398</v>
      </c>
      <c r="BU13" s="6926">
        <v>0.92297372769422303</v>
      </c>
      <c r="BV13" s="6926">
        <v>0.91319648751707605</v>
      </c>
      <c r="BW13" s="6926">
        <v>0.87349079280629605</v>
      </c>
      <c r="BX13" s="6926">
        <v>0.90282026642796998</v>
      </c>
      <c r="BY13" s="6926">
        <v>0.91833351913141503</v>
      </c>
      <c r="BZ13" s="6954"/>
      <c r="CA13" s="6926">
        <v>0.87556161298594204</v>
      </c>
      <c r="CB13" s="6926">
        <v>0.86066111167270798</v>
      </c>
      <c r="CC13" s="6926">
        <v>0.87811513435047905</v>
      </c>
      <c r="CD13" s="6926">
        <v>0.92937655916617001</v>
      </c>
      <c r="CE13" s="6926">
        <v>0.91793356950664295</v>
      </c>
      <c r="CF13" s="6926">
        <v>0.74041108973254</v>
      </c>
      <c r="CG13" s="6926">
        <v>0.89729959213144295</v>
      </c>
      <c r="CH13" s="6926">
        <v>0.89833192357801595</v>
      </c>
      <c r="CI13" s="6926">
        <v>0.93638252910222497</v>
      </c>
      <c r="CJ13" s="6926">
        <v>0.90105854830620702</v>
      </c>
      <c r="CK13" s="6956"/>
      <c r="CL13" s="6926">
        <v>0.87335173225802198</v>
      </c>
      <c r="CM13" s="6926">
        <v>0.90156492450402204</v>
      </c>
      <c r="CN13" s="6926">
        <v>0.88834453187606499</v>
      </c>
      <c r="CO13" s="6926">
        <v>0.88713962464262996</v>
      </c>
      <c r="CP13" s="6926">
        <v>0.89061442986496697</v>
      </c>
      <c r="CQ13" s="6926">
        <v>0.88722781818103302</v>
      </c>
      <c r="CR13" s="6926">
        <v>0.88601764318503595</v>
      </c>
      <c r="CS13" s="6926">
        <v>0.92617744382246703</v>
      </c>
      <c r="CT13" s="6926">
        <v>0.901263462669875</v>
      </c>
      <c r="CU13" s="6926">
        <v>0.96230629269195</v>
      </c>
      <c r="CV13" s="6926">
        <v>0.95123193927712302</v>
      </c>
      <c r="CW13" s="6926">
        <v>0.950932378979092</v>
      </c>
      <c r="CX13" s="6958"/>
      <c r="CY13" s="6960"/>
      <c r="CZ13" s="6962"/>
      <c r="DA13" s="6964"/>
      <c r="DB13" s="6926">
        <v>0.89771950122803201</v>
      </c>
      <c r="DC13" s="6926">
        <v>0.84321990880721098</v>
      </c>
      <c r="DD13" s="6926">
        <v>0.90748397608324705</v>
      </c>
      <c r="DE13" s="6966"/>
      <c r="DF13" s="6968"/>
      <c r="DG13" s="6926">
        <v>0.909994100345759</v>
      </c>
      <c r="DH13" s="6926">
        <v>0.843420626174888</v>
      </c>
      <c r="DI13" s="6970"/>
      <c r="DJ13" s="6926">
        <v>0.83264805473015002</v>
      </c>
      <c r="DK13" s="6926">
        <v>0.90911810813953797</v>
      </c>
      <c r="DL13" s="6926">
        <v>0.85182170983061001</v>
      </c>
      <c r="DM13" s="6926">
        <v>0.87339180385306603</v>
      </c>
      <c r="DN13" s="6926">
        <v>0.94323044533156797</v>
      </c>
      <c r="DO13" s="6926">
        <v>0.90017658090138597</v>
      </c>
      <c r="DP13" s="6926">
        <v>0.90078098099385895</v>
      </c>
      <c r="DQ13" s="6972"/>
      <c r="DR13" s="6974"/>
      <c r="DS13" s="6926">
        <v>0.90309034679597799</v>
      </c>
      <c r="DT13" s="6976"/>
      <c r="DU13" s="6978"/>
      <c r="DV13" s="6980"/>
      <c r="DW13" s="6923">
        <v>0.88169590217004501</v>
      </c>
    </row>
    <row r="14" spans="1:127" ht="17" x14ac:dyDescent="0.2">
      <c r="A14" s="7108" t="s">
        <v>138</v>
      </c>
      <c r="B14" s="7106">
        <v>1400</v>
      </c>
      <c r="C14" s="6981">
        <v>588</v>
      </c>
      <c r="D14" s="6982">
        <v>812</v>
      </c>
      <c r="E14" s="6983">
        <v>149</v>
      </c>
      <c r="F14" s="6984">
        <v>352</v>
      </c>
      <c r="G14" s="6985">
        <v>277</v>
      </c>
      <c r="H14" s="6986">
        <v>265</v>
      </c>
      <c r="I14" s="6987">
        <v>357</v>
      </c>
      <c r="J14" s="6988">
        <v>27</v>
      </c>
      <c r="K14" s="6989">
        <v>181</v>
      </c>
      <c r="L14" s="6990">
        <v>323</v>
      </c>
      <c r="M14" s="6991">
        <v>213</v>
      </c>
      <c r="N14" s="6992">
        <v>397</v>
      </c>
      <c r="O14" s="6993">
        <v>259</v>
      </c>
      <c r="P14" s="6994">
        <v>208</v>
      </c>
      <c r="Q14" s="6995">
        <v>536</v>
      </c>
      <c r="R14" s="6996">
        <v>397</v>
      </c>
      <c r="S14" s="6997">
        <v>259</v>
      </c>
      <c r="T14" s="6998">
        <v>744</v>
      </c>
      <c r="U14" s="6999">
        <v>656</v>
      </c>
      <c r="V14" s="7000">
        <v>958</v>
      </c>
      <c r="W14" s="7001">
        <v>255</v>
      </c>
      <c r="X14" s="7002">
        <v>121</v>
      </c>
      <c r="Y14" s="7003">
        <v>26</v>
      </c>
      <c r="Z14" s="7004">
        <v>4</v>
      </c>
      <c r="AA14" s="7005">
        <v>0</v>
      </c>
      <c r="AB14" s="7006">
        <v>26</v>
      </c>
      <c r="AC14" s="7007">
        <v>10</v>
      </c>
      <c r="AD14" s="7008">
        <v>958</v>
      </c>
      <c r="AE14" s="7009">
        <v>255</v>
      </c>
      <c r="AF14" s="7010">
        <v>121</v>
      </c>
      <c r="AG14" s="7011">
        <v>66</v>
      </c>
      <c r="AH14" s="7012">
        <v>1024</v>
      </c>
      <c r="AI14" s="7013">
        <v>255</v>
      </c>
      <c r="AJ14" s="7014">
        <v>121</v>
      </c>
      <c r="AK14" s="7015">
        <v>958</v>
      </c>
      <c r="AL14" s="7016">
        <v>442</v>
      </c>
      <c r="AM14" s="7017">
        <v>135</v>
      </c>
      <c r="AN14" s="7018">
        <v>1265</v>
      </c>
      <c r="AO14" s="7019">
        <v>1042</v>
      </c>
      <c r="AP14" s="7020">
        <v>23</v>
      </c>
      <c r="AQ14" s="7021">
        <v>293</v>
      </c>
      <c r="AR14" s="7022">
        <v>32</v>
      </c>
      <c r="AS14" s="7023">
        <v>10</v>
      </c>
      <c r="AT14" s="7024">
        <v>783</v>
      </c>
      <c r="AU14" s="7025">
        <v>259</v>
      </c>
      <c r="AV14" s="7026">
        <v>237</v>
      </c>
      <c r="AW14" s="7027">
        <v>77</v>
      </c>
      <c r="AX14" s="7028">
        <v>16</v>
      </c>
      <c r="AY14" s="7029">
        <v>13</v>
      </c>
      <c r="AZ14" s="7030">
        <v>10</v>
      </c>
      <c r="BA14" s="7031">
        <v>5</v>
      </c>
      <c r="BB14" s="7032">
        <v>1042</v>
      </c>
      <c r="BC14" s="7033">
        <v>23</v>
      </c>
      <c r="BD14" s="7034">
        <v>335</v>
      </c>
      <c r="BE14" s="7035">
        <v>426</v>
      </c>
      <c r="BF14" s="7036">
        <v>469</v>
      </c>
      <c r="BG14" s="7037">
        <v>386</v>
      </c>
      <c r="BH14" s="7038">
        <v>50</v>
      </c>
      <c r="BI14" s="7039">
        <v>30</v>
      </c>
      <c r="BJ14" s="7040">
        <v>39</v>
      </c>
      <c r="BK14" s="7041">
        <v>895</v>
      </c>
      <c r="BL14" s="7042">
        <v>425</v>
      </c>
      <c r="BM14" s="7043">
        <v>80</v>
      </c>
      <c r="BN14" s="7044">
        <v>137</v>
      </c>
      <c r="BO14" s="7045">
        <v>216</v>
      </c>
      <c r="BP14" s="7046">
        <v>461</v>
      </c>
      <c r="BQ14" s="7047">
        <v>137</v>
      </c>
      <c r="BR14" s="7048">
        <v>545</v>
      </c>
      <c r="BS14" s="7049">
        <v>448</v>
      </c>
      <c r="BT14" s="7050">
        <v>47</v>
      </c>
      <c r="BU14" s="7051">
        <v>542</v>
      </c>
      <c r="BV14" s="7052">
        <v>932</v>
      </c>
      <c r="BW14" s="7053">
        <v>292</v>
      </c>
      <c r="BX14" s="7054">
        <v>113</v>
      </c>
      <c r="BY14" s="7055">
        <v>39</v>
      </c>
      <c r="BZ14" s="7056">
        <v>22</v>
      </c>
      <c r="CA14" s="7057">
        <v>112</v>
      </c>
      <c r="CB14" s="7058">
        <v>155</v>
      </c>
      <c r="CC14" s="7059">
        <v>74</v>
      </c>
      <c r="CD14" s="7060">
        <v>76</v>
      </c>
      <c r="CE14" s="7061">
        <v>983</v>
      </c>
      <c r="CF14" s="7062">
        <v>31</v>
      </c>
      <c r="CG14" s="7063">
        <v>495</v>
      </c>
      <c r="CH14" s="7064">
        <v>556</v>
      </c>
      <c r="CI14" s="7065">
        <v>161</v>
      </c>
      <c r="CJ14" s="7066">
        <v>178</v>
      </c>
      <c r="CK14" s="7067">
        <v>10</v>
      </c>
      <c r="CL14" s="7068">
        <v>61</v>
      </c>
      <c r="CM14" s="7069">
        <v>118</v>
      </c>
      <c r="CN14" s="7070">
        <v>128</v>
      </c>
      <c r="CO14" s="7071">
        <v>120</v>
      </c>
      <c r="CP14" s="7072">
        <v>97</v>
      </c>
      <c r="CQ14" s="7073">
        <v>123</v>
      </c>
      <c r="CR14" s="7074">
        <v>85</v>
      </c>
      <c r="CS14" s="7075">
        <v>107</v>
      </c>
      <c r="CT14" s="7076">
        <v>132</v>
      </c>
      <c r="CU14" s="7077">
        <v>111</v>
      </c>
      <c r="CV14" s="7078">
        <v>74</v>
      </c>
      <c r="CW14" s="7079">
        <v>57</v>
      </c>
      <c r="CX14" s="7080">
        <v>22</v>
      </c>
      <c r="CY14" s="7081">
        <v>12</v>
      </c>
      <c r="CZ14" s="7082">
        <v>5</v>
      </c>
      <c r="DA14" s="7083">
        <v>4</v>
      </c>
      <c r="DB14" s="7084">
        <v>144</v>
      </c>
      <c r="DC14" s="7085">
        <v>111</v>
      </c>
      <c r="DD14" s="7086">
        <v>62</v>
      </c>
      <c r="DE14" s="7087">
        <v>4</v>
      </c>
      <c r="DF14" s="7088">
        <v>23</v>
      </c>
      <c r="DG14" s="7089">
        <v>1135</v>
      </c>
      <c r="DH14" s="7090">
        <v>46</v>
      </c>
      <c r="DI14" s="7091">
        <v>18</v>
      </c>
      <c r="DJ14" s="7092">
        <v>105</v>
      </c>
      <c r="DK14" s="7093">
        <v>1292</v>
      </c>
      <c r="DL14" s="7094">
        <v>73</v>
      </c>
      <c r="DM14" s="7095">
        <v>117</v>
      </c>
      <c r="DN14" s="7096">
        <v>360</v>
      </c>
      <c r="DO14" s="7097">
        <v>234</v>
      </c>
      <c r="DP14" s="7098">
        <v>530</v>
      </c>
      <c r="DQ14" s="7099">
        <v>1</v>
      </c>
      <c r="DR14" s="7100">
        <v>1</v>
      </c>
      <c r="DS14" s="7101">
        <v>1124</v>
      </c>
      <c r="DT14" s="7102">
        <v>12</v>
      </c>
      <c r="DU14" s="7103">
        <v>4</v>
      </c>
      <c r="DV14" s="7104">
        <v>13</v>
      </c>
      <c r="DW14" s="7105">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212</v>
      </c>
    </row>
    <row r="8" spans="1:127" ht="17" x14ac:dyDescent="0.2">
      <c r="A8" s="259" t="s">
        <v>213</v>
      </c>
    </row>
    <row r="9" spans="1:127" ht="51" x14ac:dyDescent="0.2">
      <c r="A9" s="270" t="s">
        <v>133</v>
      </c>
    </row>
    <row r="10" spans="1:127" ht="17" x14ac:dyDescent="0.2">
      <c r="A10" s="7391" t="s">
        <v>134</v>
      </c>
      <c r="B10" s="7208">
        <v>3.0171683020933301E-2</v>
      </c>
      <c r="C10" s="7109">
        <v>4.39219464617122E-2</v>
      </c>
      <c r="D10" s="7110">
        <v>1.8590540143181299E-2</v>
      </c>
      <c r="E10" s="7111">
        <v>5.8947343332672902E-2</v>
      </c>
      <c r="F10" s="7112">
        <v>4.9427750228002901E-2</v>
      </c>
      <c r="G10" s="7113">
        <v>1.2316495011376501E-2</v>
      </c>
      <c r="H10" s="7114">
        <v>6.0095575919244396E-3</v>
      </c>
      <c r="I10" s="7115">
        <v>1.43680838936376E-2</v>
      </c>
      <c r="J10" s="7211"/>
      <c r="K10" s="7116">
        <v>2.8811136110653598E-2</v>
      </c>
      <c r="L10" s="7117">
        <v>4.1624140885669902E-2</v>
      </c>
      <c r="M10" s="7118">
        <v>4.1576909950327999E-2</v>
      </c>
      <c r="N10" s="7119">
        <v>1.98074212968696E-2</v>
      </c>
      <c r="O10" s="7120">
        <v>1.35241446711256E-2</v>
      </c>
      <c r="P10" s="7121">
        <v>3.4916477760415503E-2</v>
      </c>
      <c r="Q10" s="7122">
        <v>4.16064502192574E-2</v>
      </c>
      <c r="R10" s="7123">
        <v>1.98074212968696E-2</v>
      </c>
      <c r="S10" s="7124">
        <v>1.35241446711256E-2</v>
      </c>
      <c r="T10" s="7125">
        <v>3.8779252927975703E-2</v>
      </c>
      <c r="U10" s="7126">
        <v>1.7318795240874599E-2</v>
      </c>
      <c r="V10" s="7127">
        <v>1.9855510102337999E-2</v>
      </c>
      <c r="W10" s="7128">
        <v>2.52501853372341E-2</v>
      </c>
      <c r="X10" s="7129">
        <v>6.7281252295840699E-2</v>
      </c>
      <c r="Y10" s="7213"/>
      <c r="Z10" s="7215"/>
      <c r="AA10" s="7217"/>
      <c r="AB10" s="7219"/>
      <c r="AC10" s="7221"/>
      <c r="AD10" s="7130">
        <v>1.9855510102337999E-2</v>
      </c>
      <c r="AE10" s="7131">
        <v>2.52501853372341E-2</v>
      </c>
      <c r="AF10" s="7132">
        <v>6.7281252295840699E-2</v>
      </c>
      <c r="AG10" s="7133">
        <v>9.9581558553656205E-2</v>
      </c>
      <c r="AH10" s="7134">
        <v>2.5768050614456601E-2</v>
      </c>
      <c r="AI10" s="7135">
        <v>2.52501853372341E-2</v>
      </c>
      <c r="AJ10" s="7136">
        <v>6.7281252295840699E-2</v>
      </c>
      <c r="AK10" s="7137">
        <v>1.9855510102337999E-2</v>
      </c>
      <c r="AL10" s="7138">
        <v>4.6838691841568497E-2</v>
      </c>
      <c r="AM10" s="7139">
        <v>6.6395866915831006E-2</v>
      </c>
      <c r="AN10" s="7140">
        <v>2.5224991522082098E-2</v>
      </c>
      <c r="AO10" s="7141">
        <v>3.1300035949606897E-2</v>
      </c>
      <c r="AP10" s="7223"/>
      <c r="AQ10" s="7142">
        <v>1.9615410722427801E-2</v>
      </c>
      <c r="AR10" s="7143">
        <v>0</v>
      </c>
      <c r="AS10" s="7225"/>
      <c r="AT10" s="7144">
        <v>3.3393160385692199E-2</v>
      </c>
      <c r="AU10" s="7145">
        <v>2.5658299713087002E-2</v>
      </c>
      <c r="AV10" s="7146">
        <v>2.1161169742821399E-2</v>
      </c>
      <c r="AW10" s="7147">
        <v>1.20758866907497E-2</v>
      </c>
      <c r="AX10" s="7227"/>
      <c r="AY10" s="7229"/>
      <c r="AZ10" s="7231"/>
      <c r="BA10" s="7233"/>
      <c r="BB10" s="7148">
        <v>3.1300035949606897E-2</v>
      </c>
      <c r="BC10" s="7235"/>
      <c r="BD10" s="7149">
        <v>1.7389016832959001E-2</v>
      </c>
      <c r="BE10" s="7150">
        <v>5.1029309376315203E-2</v>
      </c>
      <c r="BF10" s="7151">
        <v>2.0660365568728901E-2</v>
      </c>
      <c r="BG10" s="7152">
        <v>2.1435480012387199E-2</v>
      </c>
      <c r="BH10" s="7153">
        <v>3.1213456559386801E-2</v>
      </c>
      <c r="BI10" s="7154">
        <v>2.92889749006515E-2</v>
      </c>
      <c r="BJ10" s="7155">
        <v>1.40013557650829E-2</v>
      </c>
      <c r="BK10" s="7156">
        <v>3.5259482332051E-2</v>
      </c>
      <c r="BL10" s="7157">
        <v>2.0644421769956501E-2</v>
      </c>
      <c r="BM10" s="7158">
        <v>3.05067459434827E-2</v>
      </c>
      <c r="BN10" s="7159">
        <v>0.10180890804362</v>
      </c>
      <c r="BO10" s="7160">
        <v>3.9609526864188498E-2</v>
      </c>
      <c r="BP10" s="7161">
        <v>4.3989828283685299E-2</v>
      </c>
      <c r="BQ10" s="7162">
        <v>3.2161505885845702E-2</v>
      </c>
      <c r="BR10" s="7163">
        <v>3.2993303186873803E-2</v>
      </c>
      <c r="BS10" s="7164">
        <v>5.4600297160294201E-2</v>
      </c>
      <c r="BT10" s="7165">
        <v>0</v>
      </c>
      <c r="BU10" s="7166">
        <v>1.3782123580665001E-2</v>
      </c>
      <c r="BV10" s="7167">
        <v>3.2064515367102003E-2</v>
      </c>
      <c r="BW10" s="7168">
        <v>3.7547676727829597E-2</v>
      </c>
      <c r="BX10" s="7169">
        <v>1.1893823715248501E-2</v>
      </c>
      <c r="BY10" s="7170">
        <v>2.9543722552902201E-2</v>
      </c>
      <c r="BZ10" s="7237"/>
      <c r="CA10" s="7171">
        <v>7.4382829600395398E-2</v>
      </c>
      <c r="CB10" s="7172">
        <v>4.8806446488656501E-2</v>
      </c>
      <c r="CC10" s="7173">
        <v>8.73976002679904E-2</v>
      </c>
      <c r="CD10" s="7174">
        <v>6.2657150552873797E-2</v>
      </c>
      <c r="CE10" s="7175">
        <v>1.5670319698963299E-2</v>
      </c>
      <c r="CF10" s="7176">
        <v>5.6033338147394099E-2</v>
      </c>
      <c r="CG10" s="7177">
        <v>3.4095247059807897E-2</v>
      </c>
      <c r="CH10" s="7178">
        <v>3.6174133145739099E-2</v>
      </c>
      <c r="CI10" s="7179">
        <v>1.41945320275998E-2</v>
      </c>
      <c r="CJ10" s="7180">
        <v>1.29005052342414E-2</v>
      </c>
      <c r="CK10" s="7239"/>
      <c r="CL10" s="7181">
        <v>3.5179644031710498E-2</v>
      </c>
      <c r="CM10" s="7182">
        <v>1.34405590131706E-2</v>
      </c>
      <c r="CN10" s="7183">
        <v>5.3929333778694598E-2</v>
      </c>
      <c r="CO10" s="7184">
        <v>4.9426972191617003E-3</v>
      </c>
      <c r="CP10" s="7185">
        <v>3.2635926735594803E-2</v>
      </c>
      <c r="CQ10" s="7186">
        <v>4.5234360483456297E-2</v>
      </c>
      <c r="CR10" s="7187">
        <v>0</v>
      </c>
      <c r="CS10" s="7188">
        <v>1.8451203392386602E-2</v>
      </c>
      <c r="CT10" s="7189">
        <v>5.3922959169330903E-3</v>
      </c>
      <c r="CU10" s="7190">
        <v>3.8822208671940799E-2</v>
      </c>
      <c r="CV10" s="7191">
        <v>1.5811257041253898E-2</v>
      </c>
      <c r="CW10" s="7192">
        <v>2.59896716267973E-2</v>
      </c>
      <c r="CX10" s="7241"/>
      <c r="CY10" s="7243"/>
      <c r="CZ10" s="7245"/>
      <c r="DA10" s="7247"/>
      <c r="DB10" s="7193">
        <v>6.1798721683735298E-2</v>
      </c>
      <c r="DC10" s="7194">
        <v>2.90160212694896E-2</v>
      </c>
      <c r="DD10" s="7195">
        <v>4.4486542984060601E-2</v>
      </c>
      <c r="DE10" s="7249"/>
      <c r="DF10" s="7251"/>
      <c r="DG10" s="7196">
        <v>2.57108754033267E-2</v>
      </c>
      <c r="DH10" s="7197">
        <v>0.11539184546574199</v>
      </c>
      <c r="DI10" s="7253"/>
      <c r="DJ10" s="7198">
        <v>3.09726035142385E-2</v>
      </c>
      <c r="DK10" s="7199">
        <v>3.0139727563590599E-2</v>
      </c>
      <c r="DL10" s="7200">
        <v>3.63164721141375E-2</v>
      </c>
      <c r="DM10" s="7201">
        <v>9.1997399393233301E-2</v>
      </c>
      <c r="DN10" s="7202">
        <v>1.1672449509727701E-2</v>
      </c>
      <c r="DO10" s="7203">
        <v>2.0323095080352901E-2</v>
      </c>
      <c r="DP10" s="7204">
        <v>2.9739900031405701E-2</v>
      </c>
      <c r="DQ10" s="7255"/>
      <c r="DR10" s="7257"/>
      <c r="DS10" s="7205">
        <v>2.9504176265736499E-2</v>
      </c>
      <c r="DT10" s="7259"/>
      <c r="DU10" s="7261"/>
      <c r="DV10" s="7263"/>
      <c r="DW10" s="7206">
        <v>5.3445730301588001E-2</v>
      </c>
    </row>
    <row r="11" spans="1:127" ht="17" x14ac:dyDescent="0.2">
      <c r="A11" s="7391" t="s">
        <v>135</v>
      </c>
      <c r="B11" s="7209">
        <v>5.01195272385987E-2</v>
      </c>
      <c r="C11" s="7210">
        <v>6.0970872148521697E-2</v>
      </c>
      <c r="D11" s="7210">
        <v>4.0979995013718899E-2</v>
      </c>
      <c r="E11" s="7210">
        <v>3.04005892946786E-2</v>
      </c>
      <c r="F11" s="7210">
        <v>5.4898149401676803E-2</v>
      </c>
      <c r="G11" s="7210">
        <v>5.1687671870389001E-2</v>
      </c>
      <c r="H11" s="7210">
        <v>5.82635497371067E-2</v>
      </c>
      <c r="I11" s="7210">
        <v>5.4749087334871202E-2</v>
      </c>
      <c r="J11" s="7212"/>
      <c r="K11" s="7210">
        <v>5.8447983399905E-2</v>
      </c>
      <c r="L11" s="7210">
        <v>4.39810404631912E-2</v>
      </c>
      <c r="M11" s="7210">
        <v>3.3677583766655902E-2</v>
      </c>
      <c r="N11" s="7210">
        <v>4.3580513346659397E-2</v>
      </c>
      <c r="O11" s="7210">
        <v>6.7948892003743794E-2</v>
      </c>
      <c r="P11" s="7210">
        <v>5.8846766133778899E-2</v>
      </c>
      <c r="Q11" s="7210">
        <v>4.0121811040891298E-2</v>
      </c>
      <c r="R11" s="7210">
        <v>4.3580513346659397E-2</v>
      </c>
      <c r="S11" s="7210">
        <v>6.7948892003743794E-2</v>
      </c>
      <c r="T11" s="7210">
        <v>4.8035018852085699E-2</v>
      </c>
      <c r="U11" s="7210">
        <v>5.3232130755942603E-2</v>
      </c>
      <c r="V11" s="7210">
        <v>4.5971724969263002E-2</v>
      </c>
      <c r="W11" s="7210">
        <v>7.3736956643044499E-2</v>
      </c>
      <c r="X11" s="7210">
        <v>3.0899392323758101E-2</v>
      </c>
      <c r="Y11" s="7214"/>
      <c r="Z11" s="7216"/>
      <c r="AA11" s="7218"/>
      <c r="AB11" s="7220"/>
      <c r="AC11" s="7222"/>
      <c r="AD11" s="7210">
        <v>4.5971724969263002E-2</v>
      </c>
      <c r="AE11" s="7210">
        <v>7.3736956643044499E-2</v>
      </c>
      <c r="AF11" s="7210">
        <v>3.0899392323758101E-2</v>
      </c>
      <c r="AG11" s="7210">
        <v>3.7284446362561702E-2</v>
      </c>
      <c r="AH11" s="7210">
        <v>4.5327470203098998E-2</v>
      </c>
      <c r="AI11" s="7210">
        <v>7.3736956643044499E-2</v>
      </c>
      <c r="AJ11" s="7210">
        <v>3.0899392323758101E-2</v>
      </c>
      <c r="AK11" s="7210">
        <v>4.5971724969263002E-2</v>
      </c>
      <c r="AL11" s="7210">
        <v>5.6820796939560797E-2</v>
      </c>
      <c r="AM11" s="7210">
        <v>4.2334750336419397E-2</v>
      </c>
      <c r="AN11" s="7210">
        <v>5.1182598523632897E-2</v>
      </c>
      <c r="AO11" s="7210">
        <v>5.1242592381677603E-2</v>
      </c>
      <c r="AP11" s="7224"/>
      <c r="AQ11" s="7210">
        <v>4.5822480799499903E-2</v>
      </c>
      <c r="AR11" s="7210">
        <v>8.2070652873760599E-2</v>
      </c>
      <c r="AS11" s="7226"/>
      <c r="AT11" s="7210">
        <v>6.1427997605532199E-2</v>
      </c>
      <c r="AU11" s="7210">
        <v>2.3789198429366699E-2</v>
      </c>
      <c r="AV11" s="7210">
        <v>3.9388380216495503E-2</v>
      </c>
      <c r="AW11" s="7210">
        <v>6.1168542949630499E-2</v>
      </c>
      <c r="AX11" s="7228"/>
      <c r="AY11" s="7230"/>
      <c r="AZ11" s="7232"/>
      <c r="BA11" s="7234"/>
      <c r="BB11" s="7210">
        <v>5.1242592381677603E-2</v>
      </c>
      <c r="BC11" s="7236"/>
      <c r="BD11" s="7210">
        <v>4.9451345723079999E-2</v>
      </c>
      <c r="BE11" s="7210">
        <v>3.5302625198056999E-2</v>
      </c>
      <c r="BF11" s="7210">
        <v>4.5430300329997099E-2</v>
      </c>
      <c r="BG11" s="7210">
        <v>6.1621562385490297E-2</v>
      </c>
      <c r="BH11" s="7210">
        <v>7.4026508461789098E-2</v>
      </c>
      <c r="BI11" s="7210">
        <v>0.11566677992643</v>
      </c>
      <c r="BJ11" s="7210">
        <v>4.6321973665290402E-2</v>
      </c>
      <c r="BK11" s="7210">
        <v>4.0561671617422301E-2</v>
      </c>
      <c r="BL11" s="7210">
        <v>5.9993547388659703E-2</v>
      </c>
      <c r="BM11" s="7210">
        <v>8.9317702201993102E-2</v>
      </c>
      <c r="BN11" s="7210">
        <v>8.3594322922733402E-2</v>
      </c>
      <c r="BO11" s="7210">
        <v>0.100403628191715</v>
      </c>
      <c r="BP11" s="7210">
        <v>5.2776918330463003E-2</v>
      </c>
      <c r="BQ11" s="7210">
        <v>8.0185317478056198E-2</v>
      </c>
      <c r="BR11" s="7210">
        <v>5.7952050691571999E-2</v>
      </c>
      <c r="BS11" s="7210">
        <v>8.5240465770197699E-2</v>
      </c>
      <c r="BT11" s="7210">
        <v>5.81460877477794E-2</v>
      </c>
      <c r="BU11" s="7210">
        <v>3.3564827396902898E-2</v>
      </c>
      <c r="BV11" s="7210">
        <v>5.8662090498358702E-2</v>
      </c>
      <c r="BW11" s="7210">
        <v>4.6840501979183102E-2</v>
      </c>
      <c r="BX11" s="7210">
        <v>3.0542465248525701E-2</v>
      </c>
      <c r="BY11" s="7210">
        <v>0</v>
      </c>
      <c r="BZ11" s="7238"/>
      <c r="CA11" s="7210">
        <v>7.1776833859177797E-2</v>
      </c>
      <c r="CB11" s="7210">
        <v>7.4708651638338106E-2</v>
      </c>
      <c r="CC11" s="7210">
        <v>5.0338287094842199E-2</v>
      </c>
      <c r="CD11" s="7210">
        <v>3.5394922953041301E-2</v>
      </c>
      <c r="CE11" s="7210">
        <v>4.4268844413077199E-2</v>
      </c>
      <c r="CF11" s="7210">
        <v>5.2210818592213298E-2</v>
      </c>
      <c r="CG11" s="7210">
        <v>5.3248161066535897E-2</v>
      </c>
      <c r="CH11" s="7210">
        <v>4.4746968319731698E-2</v>
      </c>
      <c r="CI11" s="7210">
        <v>5.3460144463944002E-2</v>
      </c>
      <c r="CJ11" s="7210">
        <v>5.78322885569411E-2</v>
      </c>
      <c r="CK11" s="7240"/>
      <c r="CL11" s="7210">
        <v>4.5234132587343302E-2</v>
      </c>
      <c r="CM11" s="7210">
        <v>5.6296877281262002E-2</v>
      </c>
      <c r="CN11" s="7210">
        <v>4.13476384144182E-2</v>
      </c>
      <c r="CO11" s="7210">
        <v>4.7202421389842403E-2</v>
      </c>
      <c r="CP11" s="7210">
        <v>7.0438033738280101E-2</v>
      </c>
      <c r="CQ11" s="7210">
        <v>8.0352783071252307E-2</v>
      </c>
      <c r="CR11" s="7210">
        <v>4.1865777672710998E-2</v>
      </c>
      <c r="CS11" s="7210">
        <v>4.8096883510907303E-2</v>
      </c>
      <c r="CT11" s="7210">
        <v>2.9836518876869101E-2</v>
      </c>
      <c r="CU11" s="7210">
        <v>2.2593517332234501E-2</v>
      </c>
      <c r="CV11" s="7210">
        <v>3.3160010160323897E-2</v>
      </c>
      <c r="CW11" s="7210">
        <v>5.3284124442770101E-2</v>
      </c>
      <c r="CX11" s="7242"/>
      <c r="CY11" s="7244"/>
      <c r="CZ11" s="7246"/>
      <c r="DA11" s="7248"/>
      <c r="DB11" s="7210">
        <v>4.4388220671773497E-2</v>
      </c>
      <c r="DC11" s="7210">
        <v>6.40519731218155E-2</v>
      </c>
      <c r="DD11" s="7210">
        <v>5.69380613494418E-2</v>
      </c>
      <c r="DE11" s="7250"/>
      <c r="DF11" s="7252"/>
      <c r="DG11" s="7210">
        <v>4.8972631025982198E-2</v>
      </c>
      <c r="DH11" s="7210">
        <v>1.3745381474039E-2</v>
      </c>
      <c r="DI11" s="7254"/>
      <c r="DJ11" s="7210">
        <v>6.8371068155118994E-2</v>
      </c>
      <c r="DK11" s="7210">
        <v>4.83709257012069E-2</v>
      </c>
      <c r="DL11" s="7210">
        <v>2.6764408710793899E-2</v>
      </c>
      <c r="DM11" s="7210">
        <v>5.2113741015221503E-2</v>
      </c>
      <c r="DN11" s="7210">
        <v>5.32163356740998E-2</v>
      </c>
      <c r="DO11" s="7210">
        <v>2.4886503100800501E-2</v>
      </c>
      <c r="DP11" s="7210">
        <v>5.6626230215337303E-2</v>
      </c>
      <c r="DQ11" s="7256"/>
      <c r="DR11" s="7258"/>
      <c r="DS11" s="7210">
        <v>4.7161162755566401E-2</v>
      </c>
      <c r="DT11" s="7260"/>
      <c r="DU11" s="7262"/>
      <c r="DV11" s="7264"/>
      <c r="DW11" s="7207">
        <v>3.5675746752365102E-2</v>
      </c>
    </row>
    <row r="12" spans="1:127" ht="17" x14ac:dyDescent="0.2">
      <c r="A12" s="7391" t="s">
        <v>136</v>
      </c>
      <c r="B12" s="7209">
        <v>0.171906335550673</v>
      </c>
      <c r="C12" s="7210">
        <v>0.21337524647322501</v>
      </c>
      <c r="D12" s="7210">
        <v>0.13697919510370901</v>
      </c>
      <c r="E12" s="7210">
        <v>0.117371456746575</v>
      </c>
      <c r="F12" s="7210">
        <v>0.165432915880426</v>
      </c>
      <c r="G12" s="7210">
        <v>0.173023061933825</v>
      </c>
      <c r="H12" s="7210">
        <v>0.18650626475314799</v>
      </c>
      <c r="I12" s="7210">
        <v>0.21856772221332199</v>
      </c>
      <c r="J12" s="7212"/>
      <c r="K12" s="7210">
        <v>0.12705378433334</v>
      </c>
      <c r="L12" s="7210">
        <v>0.12628993034632</v>
      </c>
      <c r="M12" s="7210">
        <v>0.21366059086981901</v>
      </c>
      <c r="N12" s="7210">
        <v>0.188578243205793</v>
      </c>
      <c r="O12" s="7210">
        <v>0.23889643626830001</v>
      </c>
      <c r="P12" s="7210">
        <v>0.13151684242425299</v>
      </c>
      <c r="Q12" s="7210">
        <v>0.15901520242432601</v>
      </c>
      <c r="R12" s="7210">
        <v>0.188578243205793</v>
      </c>
      <c r="S12" s="7210">
        <v>0.23889643626830001</v>
      </c>
      <c r="T12" s="7210">
        <v>0.14739433411953201</v>
      </c>
      <c r="U12" s="7210">
        <v>0.20850783946658399</v>
      </c>
      <c r="V12" s="7210">
        <v>0.1903894771138</v>
      </c>
      <c r="W12" s="7210">
        <v>0.15956411871148801</v>
      </c>
      <c r="X12" s="7210">
        <v>9.5801497675297304E-2</v>
      </c>
      <c r="Y12" s="7214"/>
      <c r="Z12" s="7216"/>
      <c r="AA12" s="7218"/>
      <c r="AB12" s="7220"/>
      <c r="AC12" s="7222"/>
      <c r="AD12" s="7210">
        <v>0.1903894771138</v>
      </c>
      <c r="AE12" s="7210">
        <v>0.15956411871148801</v>
      </c>
      <c r="AF12" s="7210">
        <v>9.5801497675297304E-2</v>
      </c>
      <c r="AG12" s="7210">
        <v>0.16449411020930699</v>
      </c>
      <c r="AH12" s="7210">
        <v>0.188469058268603</v>
      </c>
      <c r="AI12" s="7210">
        <v>0.15956411871148801</v>
      </c>
      <c r="AJ12" s="7210">
        <v>9.5801497675297304E-2</v>
      </c>
      <c r="AK12" s="7210">
        <v>0.1903894771138</v>
      </c>
      <c r="AL12" s="7210">
        <v>0.14204461397072601</v>
      </c>
      <c r="AM12" s="7210">
        <v>9.9037460235945299E-2</v>
      </c>
      <c r="AN12" s="7210">
        <v>0.181857142091852</v>
      </c>
      <c r="AO12" s="7210">
        <v>0.17583166866628899</v>
      </c>
      <c r="AP12" s="7224"/>
      <c r="AQ12" s="7210">
        <v>0.16518560453810899</v>
      </c>
      <c r="AR12" s="7210">
        <v>0.13431304069583699</v>
      </c>
      <c r="AS12" s="7226"/>
      <c r="AT12" s="7210">
        <v>0.19240065660796199</v>
      </c>
      <c r="AU12" s="7210">
        <v>0.13117218351507301</v>
      </c>
      <c r="AV12" s="7210">
        <v>0.158876237548706</v>
      </c>
      <c r="AW12" s="7210">
        <v>0.14560590259190101</v>
      </c>
      <c r="AX12" s="7228"/>
      <c r="AY12" s="7230"/>
      <c r="AZ12" s="7232"/>
      <c r="BA12" s="7234"/>
      <c r="BB12" s="7210">
        <v>0.17583166866628899</v>
      </c>
      <c r="BC12" s="7236"/>
      <c r="BD12" s="7210">
        <v>0.159690056802966</v>
      </c>
      <c r="BE12" s="7210">
        <v>0.195773105139736</v>
      </c>
      <c r="BF12" s="7210">
        <v>0.186057168110178</v>
      </c>
      <c r="BG12" s="7210">
        <v>0.159294260731561</v>
      </c>
      <c r="BH12" s="7210">
        <v>7.1219629293050493E-2</v>
      </c>
      <c r="BI12" s="7210">
        <v>0.166125481969538</v>
      </c>
      <c r="BJ12" s="7210">
        <v>7.3591339536985698E-2</v>
      </c>
      <c r="BK12" s="7210">
        <v>0.19072786393872901</v>
      </c>
      <c r="BL12" s="7210">
        <v>0.15017469264848199</v>
      </c>
      <c r="BM12" s="7210">
        <v>0.106071077886217</v>
      </c>
      <c r="BN12" s="7210">
        <v>0.26766868075709699</v>
      </c>
      <c r="BO12" s="7210">
        <v>0.27102669804422203</v>
      </c>
      <c r="BP12" s="7210">
        <v>0.22782414037995699</v>
      </c>
      <c r="BQ12" s="7210">
        <v>0.29798227288023899</v>
      </c>
      <c r="BR12" s="7210">
        <v>0.21464593979032401</v>
      </c>
      <c r="BS12" s="7210">
        <v>0.227413062414278</v>
      </c>
      <c r="BT12" s="7210">
        <v>0.20588052818248601</v>
      </c>
      <c r="BU12" s="7210">
        <v>0.116424199764101</v>
      </c>
      <c r="BV12" s="7210">
        <v>0.21245436664747799</v>
      </c>
      <c r="BW12" s="7210">
        <v>0.12561004643284401</v>
      </c>
      <c r="BX12" s="7210">
        <v>8.23919281802864E-2</v>
      </c>
      <c r="BY12" s="7210">
        <v>8.2702685909256196E-2</v>
      </c>
      <c r="BZ12" s="7238"/>
      <c r="CA12" s="7210">
        <v>0.15125180700952501</v>
      </c>
      <c r="CB12" s="7210">
        <v>0.188998801392118</v>
      </c>
      <c r="CC12" s="7210">
        <v>0.21030392544995</v>
      </c>
      <c r="CD12" s="7210">
        <v>0.15078555886015299</v>
      </c>
      <c r="CE12" s="7210">
        <v>0.17227778427067</v>
      </c>
      <c r="CF12" s="7210">
        <v>0.124109592870221</v>
      </c>
      <c r="CG12" s="7210">
        <v>0.15430597753362599</v>
      </c>
      <c r="CH12" s="7210">
        <v>0.19220852014958201</v>
      </c>
      <c r="CI12" s="7210">
        <v>0.17923643950117801</v>
      </c>
      <c r="CJ12" s="7210">
        <v>0.15060197279620399</v>
      </c>
      <c r="CK12" s="7240"/>
      <c r="CL12" s="7210">
        <v>0.10782404313050301</v>
      </c>
      <c r="CM12" s="7210">
        <v>0.16953490267181401</v>
      </c>
      <c r="CN12" s="7210">
        <v>0.120545013267657</v>
      </c>
      <c r="CO12" s="7210">
        <v>0.15269032080719</v>
      </c>
      <c r="CP12" s="7210">
        <v>0.104079392942001</v>
      </c>
      <c r="CQ12" s="7210">
        <v>0.19627771512032399</v>
      </c>
      <c r="CR12" s="7210">
        <v>0.27213901305267602</v>
      </c>
      <c r="CS12" s="7210">
        <v>0.15389161927911801</v>
      </c>
      <c r="CT12" s="7210">
        <v>0.24043932304111901</v>
      </c>
      <c r="CU12" s="7210">
        <v>0.18867211701179101</v>
      </c>
      <c r="CV12" s="7210">
        <v>0.246954144067417</v>
      </c>
      <c r="CW12" s="7210">
        <v>0.20116586613925999</v>
      </c>
      <c r="CX12" s="7242"/>
      <c r="CY12" s="7244"/>
      <c r="CZ12" s="7246"/>
      <c r="DA12" s="7248"/>
      <c r="DB12" s="7210">
        <v>0.16863585694963101</v>
      </c>
      <c r="DC12" s="7210">
        <v>0.159057703936827</v>
      </c>
      <c r="DD12" s="7210">
        <v>0.12666707655102799</v>
      </c>
      <c r="DE12" s="7250"/>
      <c r="DF12" s="7252"/>
      <c r="DG12" s="7210">
        <v>0.17784628317697801</v>
      </c>
      <c r="DH12" s="7210">
        <v>0.21027743566474399</v>
      </c>
      <c r="DI12" s="7254"/>
      <c r="DJ12" s="7210">
        <v>0.16978313994760699</v>
      </c>
      <c r="DK12" s="7210">
        <v>0.17190854201560299</v>
      </c>
      <c r="DL12" s="7210">
        <v>0.108023999418543</v>
      </c>
      <c r="DM12" s="7210">
        <v>0.100613311840303</v>
      </c>
      <c r="DN12" s="7210">
        <v>0.17386438526652701</v>
      </c>
      <c r="DO12" s="7210">
        <v>0.19315199171671801</v>
      </c>
      <c r="DP12" s="7210">
        <v>0.184915791027043</v>
      </c>
      <c r="DQ12" s="7256"/>
      <c r="DR12" s="7258"/>
      <c r="DS12" s="7210">
        <v>0.174084483691685</v>
      </c>
      <c r="DT12" s="7260"/>
      <c r="DU12" s="7262"/>
      <c r="DV12" s="7264"/>
      <c r="DW12" s="7207">
        <v>0.160345766461854</v>
      </c>
    </row>
    <row r="13" spans="1:127" ht="17" x14ac:dyDescent="0.2">
      <c r="A13" s="7391" t="s">
        <v>137</v>
      </c>
      <c r="B13" s="7209">
        <v>0.74780245418979496</v>
      </c>
      <c r="C13" s="7210">
        <v>0.68173193491654105</v>
      </c>
      <c r="D13" s="7210">
        <v>0.80345026973939104</v>
      </c>
      <c r="E13" s="7210">
        <v>0.79328061062607302</v>
      </c>
      <c r="F13" s="7210">
        <v>0.73024118448989495</v>
      </c>
      <c r="G13" s="7210">
        <v>0.76297277118440998</v>
      </c>
      <c r="H13" s="7210">
        <v>0.74922062791781996</v>
      </c>
      <c r="I13" s="7210">
        <v>0.71231510655816999</v>
      </c>
      <c r="J13" s="7212"/>
      <c r="K13" s="7210">
        <v>0.78568709615610099</v>
      </c>
      <c r="L13" s="7210">
        <v>0.78810488830481895</v>
      </c>
      <c r="M13" s="7210">
        <v>0.71108491541319696</v>
      </c>
      <c r="N13" s="7210">
        <v>0.74803382215067804</v>
      </c>
      <c r="O13" s="7210">
        <v>0.67963052705683102</v>
      </c>
      <c r="P13" s="7210">
        <v>0.77471991368155302</v>
      </c>
      <c r="Q13" s="7210">
        <v>0.75925653631552603</v>
      </c>
      <c r="R13" s="7210">
        <v>0.74803382215067804</v>
      </c>
      <c r="S13" s="7210">
        <v>0.67963052705683102</v>
      </c>
      <c r="T13" s="7210">
        <v>0.76579139410040598</v>
      </c>
      <c r="U13" s="7210">
        <v>0.72094123453659897</v>
      </c>
      <c r="V13" s="7210">
        <v>0.74378328781459901</v>
      </c>
      <c r="W13" s="7210">
        <v>0.74144873930823396</v>
      </c>
      <c r="X13" s="7210">
        <v>0.80601785770510403</v>
      </c>
      <c r="Y13" s="7214"/>
      <c r="Z13" s="7216"/>
      <c r="AA13" s="7218"/>
      <c r="AB13" s="7220"/>
      <c r="AC13" s="7222"/>
      <c r="AD13" s="7210">
        <v>0.74378328781459901</v>
      </c>
      <c r="AE13" s="7210">
        <v>0.74144873930823396</v>
      </c>
      <c r="AF13" s="7210">
        <v>0.80601785770510403</v>
      </c>
      <c r="AG13" s="7210">
        <v>0.69863988487447504</v>
      </c>
      <c r="AH13" s="7210">
        <v>0.74043542091384096</v>
      </c>
      <c r="AI13" s="7210">
        <v>0.74144873930823396</v>
      </c>
      <c r="AJ13" s="7210">
        <v>0.80601785770510403</v>
      </c>
      <c r="AK13" s="7210">
        <v>0.74378328781459901</v>
      </c>
      <c r="AL13" s="7210">
        <v>0.75429589724814505</v>
      </c>
      <c r="AM13" s="7210">
        <v>0.79223192251180397</v>
      </c>
      <c r="AN13" s="7210">
        <v>0.74173526786243305</v>
      </c>
      <c r="AO13" s="7210">
        <v>0.74162570300242703</v>
      </c>
      <c r="AP13" s="7224"/>
      <c r="AQ13" s="7210">
        <v>0.76937650393996304</v>
      </c>
      <c r="AR13" s="7210">
        <v>0.78361630643040303</v>
      </c>
      <c r="AS13" s="7226"/>
      <c r="AT13" s="7210">
        <v>0.71277818540081395</v>
      </c>
      <c r="AU13" s="7210">
        <v>0.81938031834247305</v>
      </c>
      <c r="AV13" s="7210">
        <v>0.780574212491977</v>
      </c>
      <c r="AW13" s="7210">
        <v>0.78114966776771899</v>
      </c>
      <c r="AX13" s="7228"/>
      <c r="AY13" s="7230"/>
      <c r="AZ13" s="7232"/>
      <c r="BA13" s="7234"/>
      <c r="BB13" s="7210">
        <v>0.74162570300242703</v>
      </c>
      <c r="BC13" s="7236"/>
      <c r="BD13" s="7210">
        <v>0.77346958064099403</v>
      </c>
      <c r="BE13" s="7210">
        <v>0.71789496028589195</v>
      </c>
      <c r="BF13" s="7210">
        <v>0.74785216599109605</v>
      </c>
      <c r="BG13" s="7210">
        <v>0.75764869687056202</v>
      </c>
      <c r="BH13" s="7210">
        <v>0.82354040568577402</v>
      </c>
      <c r="BI13" s="7210">
        <v>0.68891876320337997</v>
      </c>
      <c r="BJ13" s="7210">
        <v>0.86608533103264096</v>
      </c>
      <c r="BK13" s="7210">
        <v>0.73345098211179705</v>
      </c>
      <c r="BL13" s="7210">
        <v>0.76918733819290197</v>
      </c>
      <c r="BM13" s="7210">
        <v>0.77410447396830695</v>
      </c>
      <c r="BN13" s="7210">
        <v>0.54692808827655004</v>
      </c>
      <c r="BO13" s="7210">
        <v>0.58896014689987397</v>
      </c>
      <c r="BP13" s="7210">
        <v>0.67540911300589501</v>
      </c>
      <c r="BQ13" s="7210">
        <v>0.58967090375585896</v>
      </c>
      <c r="BR13" s="7210">
        <v>0.69440870633123097</v>
      </c>
      <c r="BS13" s="7210">
        <v>0.63274617465522998</v>
      </c>
      <c r="BT13" s="7210">
        <v>0.735973384069735</v>
      </c>
      <c r="BU13" s="7210">
        <v>0.83622884925833096</v>
      </c>
      <c r="BV13" s="7210">
        <v>0.69681902748706104</v>
      </c>
      <c r="BW13" s="7210">
        <v>0.790001774860143</v>
      </c>
      <c r="BX13" s="7210">
        <v>0.875171782855939</v>
      </c>
      <c r="BY13" s="7210">
        <v>0.88775359153784195</v>
      </c>
      <c r="BZ13" s="7238"/>
      <c r="CA13" s="7210">
        <v>0.70258852953090201</v>
      </c>
      <c r="CB13" s="7210">
        <v>0.68748610048088699</v>
      </c>
      <c r="CC13" s="7210">
        <v>0.65196018718721804</v>
      </c>
      <c r="CD13" s="7210">
        <v>0.75116236763393196</v>
      </c>
      <c r="CE13" s="7210">
        <v>0.76778305161728899</v>
      </c>
      <c r="CF13" s="7210">
        <v>0.76764625039017198</v>
      </c>
      <c r="CG13" s="7210">
        <v>0.75835061434003004</v>
      </c>
      <c r="CH13" s="7210">
        <v>0.72687037838494695</v>
      </c>
      <c r="CI13" s="7210">
        <v>0.75310888400727805</v>
      </c>
      <c r="CJ13" s="7210">
        <v>0.77866523341261296</v>
      </c>
      <c r="CK13" s="7240"/>
      <c r="CL13" s="7210">
        <v>0.811762180250444</v>
      </c>
      <c r="CM13" s="7210">
        <v>0.760727661033753</v>
      </c>
      <c r="CN13" s="7210">
        <v>0.78417801453922997</v>
      </c>
      <c r="CO13" s="7210">
        <v>0.79516456058380602</v>
      </c>
      <c r="CP13" s="7210">
        <v>0.79284664658412396</v>
      </c>
      <c r="CQ13" s="7210">
        <v>0.67813514132496799</v>
      </c>
      <c r="CR13" s="7210">
        <v>0.68599520927461299</v>
      </c>
      <c r="CS13" s="7210">
        <v>0.77956029381758796</v>
      </c>
      <c r="CT13" s="7210">
        <v>0.72433186216507905</v>
      </c>
      <c r="CU13" s="7210">
        <v>0.74991215698403402</v>
      </c>
      <c r="CV13" s="7210">
        <v>0.70407458873100504</v>
      </c>
      <c r="CW13" s="7210">
        <v>0.71956033779117201</v>
      </c>
      <c r="CX13" s="7242"/>
      <c r="CY13" s="7244"/>
      <c r="CZ13" s="7246"/>
      <c r="DA13" s="7248"/>
      <c r="DB13" s="7210">
        <v>0.72517720069486102</v>
      </c>
      <c r="DC13" s="7210">
        <v>0.74787430167186797</v>
      </c>
      <c r="DD13" s="7210">
        <v>0.77190831911546998</v>
      </c>
      <c r="DE13" s="7250"/>
      <c r="DF13" s="7252"/>
      <c r="DG13" s="7210">
        <v>0.74747021039371297</v>
      </c>
      <c r="DH13" s="7210">
        <v>0.66058533739547498</v>
      </c>
      <c r="DI13" s="7254"/>
      <c r="DJ13" s="7210">
        <v>0.73087318838303605</v>
      </c>
      <c r="DK13" s="7210">
        <v>0.74958080471959998</v>
      </c>
      <c r="DL13" s="7210">
        <v>0.82889511975652497</v>
      </c>
      <c r="DM13" s="7210">
        <v>0.75527554775124195</v>
      </c>
      <c r="DN13" s="7210">
        <v>0.76124682954964495</v>
      </c>
      <c r="DO13" s="7210">
        <v>0.76163841010212896</v>
      </c>
      <c r="DP13" s="7210">
        <v>0.72871807872621397</v>
      </c>
      <c r="DQ13" s="7256"/>
      <c r="DR13" s="7258"/>
      <c r="DS13" s="7210">
        <v>0.74925017728701104</v>
      </c>
      <c r="DT13" s="7260"/>
      <c r="DU13" s="7262"/>
      <c r="DV13" s="7264"/>
      <c r="DW13" s="7207">
        <v>0.75053275648419304</v>
      </c>
    </row>
    <row r="14" spans="1:127" ht="17" x14ac:dyDescent="0.2">
      <c r="A14" s="7392" t="s">
        <v>138</v>
      </c>
      <c r="B14" s="7390">
        <v>1400</v>
      </c>
      <c r="C14" s="7265">
        <v>588</v>
      </c>
      <c r="D14" s="7266">
        <v>812</v>
      </c>
      <c r="E14" s="7267">
        <v>149</v>
      </c>
      <c r="F14" s="7268">
        <v>352</v>
      </c>
      <c r="G14" s="7269">
        <v>278</v>
      </c>
      <c r="H14" s="7270">
        <v>265</v>
      </c>
      <c r="I14" s="7271">
        <v>356</v>
      </c>
      <c r="J14" s="7272">
        <v>27</v>
      </c>
      <c r="K14" s="7273">
        <v>181</v>
      </c>
      <c r="L14" s="7274">
        <v>323</v>
      </c>
      <c r="M14" s="7275">
        <v>214</v>
      </c>
      <c r="N14" s="7276">
        <v>396</v>
      </c>
      <c r="O14" s="7277">
        <v>259</v>
      </c>
      <c r="P14" s="7278">
        <v>208</v>
      </c>
      <c r="Q14" s="7279">
        <v>537</v>
      </c>
      <c r="R14" s="7280">
        <v>396</v>
      </c>
      <c r="S14" s="7281">
        <v>259</v>
      </c>
      <c r="T14" s="7282">
        <v>745</v>
      </c>
      <c r="U14" s="7283">
        <v>655</v>
      </c>
      <c r="V14" s="7284">
        <v>957</v>
      </c>
      <c r="W14" s="7285">
        <v>256</v>
      </c>
      <c r="X14" s="7286">
        <v>121</v>
      </c>
      <c r="Y14" s="7287">
        <v>26</v>
      </c>
      <c r="Z14" s="7288">
        <v>4</v>
      </c>
      <c r="AA14" s="7289">
        <v>0</v>
      </c>
      <c r="AB14" s="7290">
        <v>26</v>
      </c>
      <c r="AC14" s="7291">
        <v>10</v>
      </c>
      <c r="AD14" s="7292">
        <v>957</v>
      </c>
      <c r="AE14" s="7293">
        <v>256</v>
      </c>
      <c r="AF14" s="7294">
        <v>121</v>
      </c>
      <c r="AG14" s="7295">
        <v>66</v>
      </c>
      <c r="AH14" s="7296">
        <v>1023</v>
      </c>
      <c r="AI14" s="7297">
        <v>256</v>
      </c>
      <c r="AJ14" s="7298">
        <v>121</v>
      </c>
      <c r="AK14" s="7299">
        <v>957</v>
      </c>
      <c r="AL14" s="7300">
        <v>443</v>
      </c>
      <c r="AM14" s="7301">
        <v>135</v>
      </c>
      <c r="AN14" s="7302">
        <v>1265</v>
      </c>
      <c r="AO14" s="7303">
        <v>1043</v>
      </c>
      <c r="AP14" s="7304">
        <v>23</v>
      </c>
      <c r="AQ14" s="7305">
        <v>292</v>
      </c>
      <c r="AR14" s="7306">
        <v>32</v>
      </c>
      <c r="AS14" s="7307">
        <v>10</v>
      </c>
      <c r="AT14" s="7308">
        <v>783</v>
      </c>
      <c r="AU14" s="7309">
        <v>260</v>
      </c>
      <c r="AV14" s="7310">
        <v>236</v>
      </c>
      <c r="AW14" s="7311">
        <v>77</v>
      </c>
      <c r="AX14" s="7312">
        <v>16</v>
      </c>
      <c r="AY14" s="7313">
        <v>13</v>
      </c>
      <c r="AZ14" s="7314">
        <v>10</v>
      </c>
      <c r="BA14" s="7315">
        <v>5</v>
      </c>
      <c r="BB14" s="7316">
        <v>1043</v>
      </c>
      <c r="BC14" s="7317">
        <v>23</v>
      </c>
      <c r="BD14" s="7318">
        <v>334</v>
      </c>
      <c r="BE14" s="7319">
        <v>426</v>
      </c>
      <c r="BF14" s="7320">
        <v>469</v>
      </c>
      <c r="BG14" s="7321">
        <v>386</v>
      </c>
      <c r="BH14" s="7322">
        <v>50</v>
      </c>
      <c r="BI14" s="7323">
        <v>30</v>
      </c>
      <c r="BJ14" s="7324">
        <v>39</v>
      </c>
      <c r="BK14" s="7325">
        <v>895</v>
      </c>
      <c r="BL14" s="7326">
        <v>425</v>
      </c>
      <c r="BM14" s="7327">
        <v>80</v>
      </c>
      <c r="BN14" s="7328">
        <v>137</v>
      </c>
      <c r="BO14" s="7329">
        <v>216</v>
      </c>
      <c r="BP14" s="7330">
        <v>461</v>
      </c>
      <c r="BQ14" s="7331">
        <v>137</v>
      </c>
      <c r="BR14" s="7332">
        <v>544</v>
      </c>
      <c r="BS14" s="7333">
        <v>447</v>
      </c>
      <c r="BT14" s="7334">
        <v>47</v>
      </c>
      <c r="BU14" s="7335">
        <v>542</v>
      </c>
      <c r="BV14" s="7336">
        <v>931</v>
      </c>
      <c r="BW14" s="7337">
        <v>293</v>
      </c>
      <c r="BX14" s="7338">
        <v>113</v>
      </c>
      <c r="BY14" s="7339">
        <v>39</v>
      </c>
      <c r="BZ14" s="7340">
        <v>22</v>
      </c>
      <c r="CA14" s="7341">
        <v>112</v>
      </c>
      <c r="CB14" s="7342">
        <v>155</v>
      </c>
      <c r="CC14" s="7343">
        <v>74</v>
      </c>
      <c r="CD14" s="7344">
        <v>76</v>
      </c>
      <c r="CE14" s="7345">
        <v>983</v>
      </c>
      <c r="CF14" s="7346">
        <v>31</v>
      </c>
      <c r="CG14" s="7347">
        <v>495</v>
      </c>
      <c r="CH14" s="7348">
        <v>556</v>
      </c>
      <c r="CI14" s="7349">
        <v>161</v>
      </c>
      <c r="CJ14" s="7350">
        <v>178</v>
      </c>
      <c r="CK14" s="7351">
        <v>10</v>
      </c>
      <c r="CL14" s="7352">
        <v>61</v>
      </c>
      <c r="CM14" s="7353">
        <v>118</v>
      </c>
      <c r="CN14" s="7354">
        <v>128</v>
      </c>
      <c r="CO14" s="7355">
        <v>120</v>
      </c>
      <c r="CP14" s="7356">
        <v>97</v>
      </c>
      <c r="CQ14" s="7357">
        <v>123</v>
      </c>
      <c r="CR14" s="7358">
        <v>85</v>
      </c>
      <c r="CS14" s="7359">
        <v>107</v>
      </c>
      <c r="CT14" s="7360">
        <v>132</v>
      </c>
      <c r="CU14" s="7361">
        <v>111</v>
      </c>
      <c r="CV14" s="7362">
        <v>74</v>
      </c>
      <c r="CW14" s="7363">
        <v>57</v>
      </c>
      <c r="CX14" s="7364">
        <v>22</v>
      </c>
      <c r="CY14" s="7365">
        <v>12</v>
      </c>
      <c r="CZ14" s="7366">
        <v>5</v>
      </c>
      <c r="DA14" s="7367">
        <v>4</v>
      </c>
      <c r="DB14" s="7368">
        <v>144</v>
      </c>
      <c r="DC14" s="7369">
        <v>111</v>
      </c>
      <c r="DD14" s="7370">
        <v>62</v>
      </c>
      <c r="DE14" s="7371">
        <v>4</v>
      </c>
      <c r="DF14" s="7372">
        <v>23</v>
      </c>
      <c r="DG14" s="7373">
        <v>1135</v>
      </c>
      <c r="DH14" s="7374">
        <v>46</v>
      </c>
      <c r="DI14" s="7375">
        <v>18</v>
      </c>
      <c r="DJ14" s="7376">
        <v>105</v>
      </c>
      <c r="DK14" s="7377">
        <v>1292</v>
      </c>
      <c r="DL14" s="7378">
        <v>73</v>
      </c>
      <c r="DM14" s="7379">
        <v>118</v>
      </c>
      <c r="DN14" s="7380">
        <v>360</v>
      </c>
      <c r="DO14" s="7381">
        <v>234</v>
      </c>
      <c r="DP14" s="7382">
        <v>530</v>
      </c>
      <c r="DQ14" s="7383">
        <v>1</v>
      </c>
      <c r="DR14" s="7384">
        <v>1</v>
      </c>
      <c r="DS14" s="7385">
        <v>1125</v>
      </c>
      <c r="DT14" s="7386">
        <v>12</v>
      </c>
      <c r="DU14" s="7387">
        <v>4</v>
      </c>
      <c r="DV14" s="7388">
        <v>13</v>
      </c>
      <c r="DW14" s="7389">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W3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215</v>
      </c>
    </row>
    <row r="8" spans="1:127" ht="34" x14ac:dyDescent="0.2">
      <c r="A8" s="270" t="s">
        <v>214</v>
      </c>
    </row>
    <row r="9" spans="1:127" ht="17" x14ac:dyDescent="0.2">
      <c r="A9" s="7675" t="s">
        <v>216</v>
      </c>
      <c r="B9" s="7492">
        <v>3.8794459273296403E-2</v>
      </c>
      <c r="C9" s="7393">
        <v>4.4573146849218398E-2</v>
      </c>
      <c r="D9" s="7394">
        <v>3.39291992333762E-2</v>
      </c>
      <c r="E9" s="7395">
        <v>4.5101301781141703E-2</v>
      </c>
      <c r="F9" s="7396">
        <v>2.68885428322817E-2</v>
      </c>
      <c r="G9" s="7397">
        <v>3.2932080905926898E-2</v>
      </c>
      <c r="H9" s="7398">
        <v>3.9523770241948301E-2</v>
      </c>
      <c r="I9" s="7399">
        <v>5.2548788811656401E-2</v>
      </c>
      <c r="J9" s="7495"/>
      <c r="K9" s="7400">
        <v>4.4002363385973402E-2</v>
      </c>
      <c r="L9" s="7401">
        <v>3.25666860928727E-2</v>
      </c>
      <c r="M9" s="7402">
        <v>3.9983008112256101E-2</v>
      </c>
      <c r="N9" s="7403">
        <v>3.3639364194183299E-2</v>
      </c>
      <c r="O9" s="7404">
        <v>4.7223018917798697E-2</v>
      </c>
      <c r="P9" s="7405">
        <v>4.3157530601684001E-2</v>
      </c>
      <c r="Q9" s="7406">
        <v>3.53547477773851E-2</v>
      </c>
      <c r="R9" s="7407">
        <v>3.3639364194183299E-2</v>
      </c>
      <c r="S9" s="7408">
        <v>4.7223018917798697E-2</v>
      </c>
      <c r="T9" s="7409">
        <v>3.86480189866883E-2</v>
      </c>
      <c r="U9" s="7410">
        <v>3.9013147072030997E-2</v>
      </c>
      <c r="V9" s="7411">
        <v>4.27212552067779E-2</v>
      </c>
      <c r="W9" s="7412">
        <v>1.4677731184832199E-2</v>
      </c>
      <c r="X9" s="7413">
        <v>3.1262135158111298E-2</v>
      </c>
      <c r="Y9" s="7497"/>
      <c r="Z9" s="7499"/>
      <c r="AA9" s="7501"/>
      <c r="AB9" s="7503"/>
      <c r="AC9" s="7505"/>
      <c r="AD9" s="7414">
        <v>4.27212552067779E-2</v>
      </c>
      <c r="AE9" s="7415">
        <v>1.4677731184832199E-2</v>
      </c>
      <c r="AF9" s="7416">
        <v>3.1262135158111298E-2</v>
      </c>
      <c r="AG9" s="7417">
        <v>0.115851555046196</v>
      </c>
      <c r="AH9" s="7418">
        <v>4.81408220316338E-2</v>
      </c>
      <c r="AI9" s="7419">
        <v>1.4677731184832199E-2</v>
      </c>
      <c r="AJ9" s="7420">
        <v>3.1262135158111298E-2</v>
      </c>
      <c r="AK9" s="7421">
        <v>4.27212552067779E-2</v>
      </c>
      <c r="AL9" s="7422">
        <v>3.2458077011197101E-2</v>
      </c>
      <c r="AM9" s="7423">
        <v>2.8327579730198799E-2</v>
      </c>
      <c r="AN9" s="7424">
        <v>4.0221788100093199E-2</v>
      </c>
      <c r="AO9" s="7425">
        <v>3.7454790222562401E-2</v>
      </c>
      <c r="AP9" s="7507"/>
      <c r="AQ9" s="7426">
        <v>4.7008677314110001E-2</v>
      </c>
      <c r="AR9" s="7427">
        <v>0</v>
      </c>
      <c r="AS9" s="7509"/>
      <c r="AT9" s="7428">
        <v>4.4165198039293301E-2</v>
      </c>
      <c r="AU9" s="7429">
        <v>1.93426421907072E-2</v>
      </c>
      <c r="AV9" s="7430">
        <v>4.78073269267765E-2</v>
      </c>
      <c r="AW9" s="7431">
        <v>2.2289369227901999E-2</v>
      </c>
      <c r="AX9" s="7511"/>
      <c r="AY9" s="7513"/>
      <c r="AZ9" s="7515"/>
      <c r="BA9" s="7517"/>
      <c r="BB9" s="7432">
        <v>3.7454790222562401E-2</v>
      </c>
      <c r="BC9" s="7519"/>
      <c r="BD9" s="7433">
        <v>4.1684154795960299E-2</v>
      </c>
      <c r="BE9" s="7434">
        <v>3.3847293084714701E-2</v>
      </c>
      <c r="BF9" s="7435">
        <v>4.7018932272705899E-2</v>
      </c>
      <c r="BG9" s="7436">
        <v>4.0605234786921199E-2</v>
      </c>
      <c r="BH9" s="7437">
        <v>1.9462972171259099E-2</v>
      </c>
      <c r="BI9" s="7438">
        <v>3.5635461139590201E-2</v>
      </c>
      <c r="BJ9" s="7439">
        <v>1.5811096731784501E-2</v>
      </c>
      <c r="BK9" s="7440">
        <v>4.0686993312688602E-2</v>
      </c>
      <c r="BL9" s="7441">
        <v>3.7976852884200003E-2</v>
      </c>
      <c r="BM9" s="7442">
        <v>2.5401854252901E-2</v>
      </c>
      <c r="BN9" s="7443">
        <v>6.4464291866476106E-2</v>
      </c>
      <c r="BO9" s="7444">
        <v>3.9365953602443299E-2</v>
      </c>
      <c r="BP9" s="7445">
        <v>5.5237898959231299E-2</v>
      </c>
      <c r="BQ9" s="7446">
        <v>2.1999070544962598E-2</v>
      </c>
      <c r="BR9" s="7447">
        <v>4.0694846659830503E-2</v>
      </c>
      <c r="BS9" s="7448">
        <v>5.84195726513628E-2</v>
      </c>
      <c r="BT9" s="7449">
        <v>5.5284409930823397E-2</v>
      </c>
      <c r="BU9" s="7450">
        <v>3.1949645879647999E-2</v>
      </c>
      <c r="BV9" s="7451">
        <v>4.50371687368347E-2</v>
      </c>
      <c r="BW9" s="7452">
        <v>4.3846289867260899E-2</v>
      </c>
      <c r="BX9" s="7453">
        <v>5.7991522746419499E-3</v>
      </c>
      <c r="BY9" s="7454">
        <v>0</v>
      </c>
      <c r="BZ9" s="7521"/>
      <c r="CA9" s="7455">
        <v>4.7798885878754797E-2</v>
      </c>
      <c r="CB9" s="7456">
        <v>6.0824295637356099E-2</v>
      </c>
      <c r="CC9" s="7457">
        <v>4.9679731197531198E-2</v>
      </c>
      <c r="CD9" s="7458">
        <v>5.3657174526485898E-2</v>
      </c>
      <c r="CE9" s="7459">
        <v>3.5944267844436301E-2</v>
      </c>
      <c r="CF9" s="7460">
        <v>0</v>
      </c>
      <c r="CG9" s="7461">
        <v>3.6155216656082102E-2</v>
      </c>
      <c r="CH9" s="7462">
        <v>4.27054789551485E-2</v>
      </c>
      <c r="CI9" s="7463">
        <v>5.2304540660956897E-2</v>
      </c>
      <c r="CJ9" s="7464">
        <v>2.31310111507869E-2</v>
      </c>
      <c r="CK9" s="7523"/>
      <c r="CL9" s="7465">
        <v>1.7088137606260899E-2</v>
      </c>
      <c r="CM9" s="7466">
        <v>4.89204431632594E-2</v>
      </c>
      <c r="CN9" s="7467">
        <v>4.4101519437009802E-2</v>
      </c>
      <c r="CO9" s="7468">
        <v>1.7508787724673999E-2</v>
      </c>
      <c r="CP9" s="7469">
        <v>3.2196355968127699E-2</v>
      </c>
      <c r="CQ9" s="7470">
        <v>4.0934762787522103E-2</v>
      </c>
      <c r="CR9" s="7471">
        <v>7.8767148071045498E-2</v>
      </c>
      <c r="CS9" s="7472">
        <v>4.0407680774997103E-2</v>
      </c>
      <c r="CT9" s="7473">
        <v>6.6756685325490298E-2</v>
      </c>
      <c r="CU9" s="7474">
        <v>2.81870865383392E-2</v>
      </c>
      <c r="CV9" s="7475">
        <v>4.6715077621886501E-2</v>
      </c>
      <c r="CW9" s="7476">
        <v>6.3114130093551796E-2</v>
      </c>
      <c r="CX9" s="7525"/>
      <c r="CY9" s="7527"/>
      <c r="CZ9" s="7529"/>
      <c r="DA9" s="7531"/>
      <c r="DB9" s="7477">
        <v>2.1609002793054301E-2</v>
      </c>
      <c r="DC9" s="7478">
        <v>1.39187445468978E-2</v>
      </c>
      <c r="DD9" s="7479">
        <v>5.0002049421806902E-2</v>
      </c>
      <c r="DE9" s="7533"/>
      <c r="DF9" s="7535"/>
      <c r="DG9" s="7480">
        <v>3.9627965192353898E-2</v>
      </c>
      <c r="DH9" s="7481">
        <v>0</v>
      </c>
      <c r="DI9" s="7537"/>
      <c r="DJ9" s="7482">
        <v>1.48573008085136E-2</v>
      </c>
      <c r="DK9" s="7483">
        <v>4.1251754062140003E-2</v>
      </c>
      <c r="DL9" s="7484">
        <v>1.63667763040036E-2</v>
      </c>
      <c r="DM9" s="7485">
        <v>7.9412008544850796E-2</v>
      </c>
      <c r="DN9" s="7486">
        <v>6.4594143256656605E-2</v>
      </c>
      <c r="DO9" s="7487">
        <v>3.5327946303476597E-2</v>
      </c>
      <c r="DP9" s="7488">
        <v>1.8855965444953601E-2</v>
      </c>
      <c r="DQ9" s="7539"/>
      <c r="DR9" s="7541"/>
      <c r="DS9" s="7489">
        <v>3.9189564307511797E-2</v>
      </c>
      <c r="DT9" s="7543"/>
      <c r="DU9" s="7545"/>
      <c r="DV9" s="7547"/>
      <c r="DW9" s="7490">
        <v>6.5896009936212099E-2</v>
      </c>
    </row>
    <row r="10" spans="1:127" ht="17" x14ac:dyDescent="0.2">
      <c r="A10" s="7675" t="s">
        <v>217</v>
      </c>
      <c r="B10" s="7493">
        <v>0.54701801701944197</v>
      </c>
      <c r="C10" s="7494">
        <v>0.51223766893816103</v>
      </c>
      <c r="D10" s="7494">
        <v>0.57630069331421896</v>
      </c>
      <c r="E10" s="7494">
        <v>0.36602558277758002</v>
      </c>
      <c r="F10" s="7494">
        <v>0.46256131325982802</v>
      </c>
      <c r="G10" s="7494">
        <v>0.59492947198180401</v>
      </c>
      <c r="H10" s="7494">
        <v>0.66629596773375299</v>
      </c>
      <c r="I10" s="7494">
        <v>0.68469473039045003</v>
      </c>
      <c r="J10" s="7496"/>
      <c r="K10" s="7494">
        <v>0.60256537601099103</v>
      </c>
      <c r="L10" s="7494">
        <v>0.55239776064822999</v>
      </c>
      <c r="M10" s="7494">
        <v>0.60059416794562603</v>
      </c>
      <c r="N10" s="7494">
        <v>0.46425806519955098</v>
      </c>
      <c r="O10" s="7494">
        <v>0.52987009016995501</v>
      </c>
      <c r="P10" s="7494">
        <v>0.60496359286992496</v>
      </c>
      <c r="Q10" s="7494">
        <v>0.57051652034688105</v>
      </c>
      <c r="R10" s="7494">
        <v>0.46425806519955098</v>
      </c>
      <c r="S10" s="7494">
        <v>0.52987009016995501</v>
      </c>
      <c r="T10" s="7494">
        <v>0.58505537843628497</v>
      </c>
      <c r="U10" s="7494">
        <v>0.490214612501501</v>
      </c>
      <c r="V10" s="7494">
        <v>0.49579096523307797</v>
      </c>
      <c r="W10" s="7494">
        <v>0.68046468942532201</v>
      </c>
      <c r="X10" s="7494">
        <v>0.55684173654768498</v>
      </c>
      <c r="Y10" s="7498"/>
      <c r="Z10" s="7500"/>
      <c r="AA10" s="7502"/>
      <c r="AB10" s="7504"/>
      <c r="AC10" s="7506"/>
      <c r="AD10" s="7494">
        <v>0.49579096523307797</v>
      </c>
      <c r="AE10" s="7494">
        <v>0.68046468942532201</v>
      </c>
      <c r="AF10" s="7494">
        <v>0.55684173654768498</v>
      </c>
      <c r="AG10" s="7494">
        <v>0.55927824263252901</v>
      </c>
      <c r="AH10" s="7494">
        <v>0.50049590344815498</v>
      </c>
      <c r="AI10" s="7494">
        <v>0.68046468942532201</v>
      </c>
      <c r="AJ10" s="7494">
        <v>0.55684173654768498</v>
      </c>
      <c r="AK10" s="7494">
        <v>0.49579096523307797</v>
      </c>
      <c r="AL10" s="7494">
        <v>0.62967934900034095</v>
      </c>
      <c r="AM10" s="7494">
        <v>0.54888304018487599</v>
      </c>
      <c r="AN10" s="7494">
        <v>0.546763690855115</v>
      </c>
      <c r="AO10" s="7494">
        <v>0.58449780644606797</v>
      </c>
      <c r="AP10" s="7508"/>
      <c r="AQ10" s="7494">
        <v>0.46410299320181297</v>
      </c>
      <c r="AR10" s="7494">
        <v>0.14360803380848899</v>
      </c>
      <c r="AS10" s="7510"/>
      <c r="AT10" s="7494">
        <v>0.58325031831971297</v>
      </c>
      <c r="AU10" s="7494">
        <v>0.58786491769021398</v>
      </c>
      <c r="AV10" s="7494">
        <v>0.42788226348720698</v>
      </c>
      <c r="AW10" s="7494">
        <v>0.51613576913061798</v>
      </c>
      <c r="AX10" s="7512"/>
      <c r="AY10" s="7514"/>
      <c r="AZ10" s="7516"/>
      <c r="BA10" s="7518"/>
      <c r="BB10" s="7494">
        <v>0.58449780644606797</v>
      </c>
      <c r="BC10" s="7520"/>
      <c r="BD10" s="7494">
        <v>0.44173867060035599</v>
      </c>
      <c r="BE10" s="7494">
        <v>0.37267604786480002</v>
      </c>
      <c r="BF10" s="7494">
        <v>0.60929366666304396</v>
      </c>
      <c r="BG10" s="7494">
        <v>0.65549442171276595</v>
      </c>
      <c r="BH10" s="7494">
        <v>0.55192297800106305</v>
      </c>
      <c r="BI10" s="7494">
        <v>0.44098329172268103</v>
      </c>
      <c r="BJ10" s="7494">
        <v>0.59944126045068902</v>
      </c>
      <c r="BK10" s="7494">
        <v>0.49554561315873102</v>
      </c>
      <c r="BL10" s="7494">
        <v>0.649552327080401</v>
      </c>
      <c r="BM10" s="7494">
        <v>0.51118356452724101</v>
      </c>
      <c r="BN10" s="7494">
        <v>0.47015449380597502</v>
      </c>
      <c r="BO10" s="7494">
        <v>0.50515677141541804</v>
      </c>
      <c r="BP10" s="7494">
        <v>0.47420572586137999</v>
      </c>
      <c r="BQ10" s="7494">
        <v>0.55842198439493895</v>
      </c>
      <c r="BR10" s="7494">
        <v>0.48136396381215801</v>
      </c>
      <c r="BS10" s="7494">
        <v>0.47554995781930198</v>
      </c>
      <c r="BT10" s="7494">
        <v>0.49496427426609702</v>
      </c>
      <c r="BU10" s="7494">
        <v>0.607575607276997</v>
      </c>
      <c r="BV10" s="7494">
        <v>0.54844678755292198</v>
      </c>
      <c r="BW10" s="7494">
        <v>0.56381873508121405</v>
      </c>
      <c r="BX10" s="7494">
        <v>0.56082166175231696</v>
      </c>
      <c r="BY10" s="7494">
        <v>0.39996783561073002</v>
      </c>
      <c r="BZ10" s="7522"/>
      <c r="CA10" s="7494">
        <v>0.55488106254018199</v>
      </c>
      <c r="CB10" s="7494">
        <v>0.60356766358109404</v>
      </c>
      <c r="CC10" s="7494">
        <v>0.53237328826222496</v>
      </c>
      <c r="CD10" s="7494">
        <v>0.53519819831254001</v>
      </c>
      <c r="CE10" s="7494">
        <v>0.54426167435029904</v>
      </c>
      <c r="CF10" s="7494">
        <v>0.45959683017391201</v>
      </c>
      <c r="CG10" s="7494">
        <v>0.53397623132862004</v>
      </c>
      <c r="CH10" s="7494">
        <v>0.55106339909042101</v>
      </c>
      <c r="CI10" s="7494">
        <v>0.58405468780514702</v>
      </c>
      <c r="CJ10" s="7494">
        <v>0.54630198059964097</v>
      </c>
      <c r="CK10" s="7524"/>
      <c r="CL10" s="7494">
        <v>0.44057101173804702</v>
      </c>
      <c r="CM10" s="7494">
        <v>0.60659583931766703</v>
      </c>
      <c r="CN10" s="7494">
        <v>0.50845302417996396</v>
      </c>
      <c r="CO10" s="7494">
        <v>0.55581338041091999</v>
      </c>
      <c r="CP10" s="7494">
        <v>0.56118110413519595</v>
      </c>
      <c r="CQ10" s="7494">
        <v>0.44171257945613301</v>
      </c>
      <c r="CR10" s="7494">
        <v>0.66822296894712596</v>
      </c>
      <c r="CS10" s="7494">
        <v>0.59212516522803704</v>
      </c>
      <c r="CT10" s="7494">
        <v>0.54580955801629105</v>
      </c>
      <c r="CU10" s="7494">
        <v>0.56643623575793101</v>
      </c>
      <c r="CV10" s="7494">
        <v>0.64095507044989297</v>
      </c>
      <c r="CW10" s="7494">
        <v>0.54729978966534798</v>
      </c>
      <c r="CX10" s="7526"/>
      <c r="CY10" s="7528"/>
      <c r="CZ10" s="7530"/>
      <c r="DA10" s="7532"/>
      <c r="DB10" s="7494">
        <v>0.54475924030508904</v>
      </c>
      <c r="DC10" s="7494">
        <v>0.49230496469553098</v>
      </c>
      <c r="DD10" s="7494">
        <v>0.29396906397782502</v>
      </c>
      <c r="DE10" s="7534"/>
      <c r="DF10" s="7536"/>
      <c r="DG10" s="7494">
        <v>0.58345343096329805</v>
      </c>
      <c r="DH10" s="7494">
        <v>0.16140157435918301</v>
      </c>
      <c r="DI10" s="7538"/>
      <c r="DJ10" s="7494">
        <v>0.50992109611071701</v>
      </c>
      <c r="DK10" s="7494">
        <v>0.55118451154290404</v>
      </c>
      <c r="DL10" s="7494">
        <v>0.452844172688531</v>
      </c>
      <c r="DM10" s="7494">
        <v>0.50948454752122696</v>
      </c>
      <c r="DN10" s="7494">
        <v>0.55918877758319196</v>
      </c>
      <c r="DO10" s="7494">
        <v>0.57826308110593405</v>
      </c>
      <c r="DP10" s="7494">
        <v>0.56063361239915499</v>
      </c>
      <c r="DQ10" s="7540"/>
      <c r="DR10" s="7542"/>
      <c r="DS10" s="7494">
        <v>0.57338237077226595</v>
      </c>
      <c r="DT10" s="7544"/>
      <c r="DU10" s="7546"/>
      <c r="DV10" s="7548"/>
      <c r="DW10" s="7491">
        <v>0.40324699176603601</v>
      </c>
    </row>
    <row r="11" spans="1:127" ht="17" x14ac:dyDescent="0.2">
      <c r="A11" s="7675" t="s">
        <v>218</v>
      </c>
      <c r="B11" s="7493">
        <v>0.26586519539348402</v>
      </c>
      <c r="C11" s="7494">
        <v>0.25478847327184101</v>
      </c>
      <c r="D11" s="7494">
        <v>0.27519103846835002</v>
      </c>
      <c r="E11" s="7494">
        <v>0.15185696346402799</v>
      </c>
      <c r="F11" s="7494">
        <v>0.26896708212900899</v>
      </c>
      <c r="G11" s="7494">
        <v>0.31387414445241502</v>
      </c>
      <c r="H11" s="7494">
        <v>0.30771202295304301</v>
      </c>
      <c r="I11" s="7494">
        <v>0.29215478694507502</v>
      </c>
      <c r="J11" s="7496"/>
      <c r="K11" s="7494">
        <v>0.22230535228741499</v>
      </c>
      <c r="L11" s="7494">
        <v>0.26099542521103303</v>
      </c>
      <c r="M11" s="7494">
        <v>0.245764634948476</v>
      </c>
      <c r="N11" s="7494">
        <v>0.27759346221331499</v>
      </c>
      <c r="O11" s="7494">
        <v>0.331230506557529</v>
      </c>
      <c r="P11" s="7494">
        <v>0.228100559636533</v>
      </c>
      <c r="Q11" s="7494">
        <v>0.25526962438349399</v>
      </c>
      <c r="R11" s="7494">
        <v>0.27759346221331499</v>
      </c>
      <c r="S11" s="7494">
        <v>0.331230506557529</v>
      </c>
      <c r="T11" s="7494">
        <v>0.24380254901696899</v>
      </c>
      <c r="U11" s="7494">
        <v>0.298812628658572</v>
      </c>
      <c r="V11" s="7494">
        <v>0.27309342826791599</v>
      </c>
      <c r="W11" s="7494">
        <v>0.32958495981411401</v>
      </c>
      <c r="X11" s="7494">
        <v>0.127345693265184</v>
      </c>
      <c r="Y11" s="7498"/>
      <c r="Z11" s="7500"/>
      <c r="AA11" s="7502"/>
      <c r="AB11" s="7504"/>
      <c r="AC11" s="7506"/>
      <c r="AD11" s="7494">
        <v>0.27309342826791599</v>
      </c>
      <c r="AE11" s="7494">
        <v>0.32958495981411401</v>
      </c>
      <c r="AF11" s="7494">
        <v>0.127345693265184</v>
      </c>
      <c r="AG11" s="7494">
        <v>0.19093574130821001</v>
      </c>
      <c r="AH11" s="7494">
        <v>0.26700485655917899</v>
      </c>
      <c r="AI11" s="7494">
        <v>0.32958495981411401</v>
      </c>
      <c r="AJ11" s="7494">
        <v>0.127345693265184</v>
      </c>
      <c r="AK11" s="7494">
        <v>0.27309342826791599</v>
      </c>
      <c r="AL11" s="7494">
        <v>0.254201526756834</v>
      </c>
      <c r="AM11" s="7494">
        <v>0.13723829427064799</v>
      </c>
      <c r="AN11" s="7494">
        <v>0.28340556003780998</v>
      </c>
      <c r="AO11" s="7494">
        <v>0.27987650556876897</v>
      </c>
      <c r="AP11" s="7508"/>
      <c r="AQ11" s="7494">
        <v>0.22660929536975899</v>
      </c>
      <c r="AR11" s="7494">
        <v>0.10606906078426</v>
      </c>
      <c r="AS11" s="7510"/>
      <c r="AT11" s="7494">
        <v>0.30747342687143803</v>
      </c>
      <c r="AU11" s="7494">
        <v>0.20538930039307801</v>
      </c>
      <c r="AV11" s="7494">
        <v>0.24752929213349301</v>
      </c>
      <c r="AW11" s="7494">
        <v>0.17793956505130501</v>
      </c>
      <c r="AX11" s="7512"/>
      <c r="AY11" s="7514"/>
      <c r="AZ11" s="7516"/>
      <c r="BA11" s="7518"/>
      <c r="BB11" s="7494">
        <v>0.27987650556876897</v>
      </c>
      <c r="BC11" s="7520"/>
      <c r="BD11" s="7494">
        <v>0.217964812469091</v>
      </c>
      <c r="BE11" s="7494">
        <v>0.28251931170201</v>
      </c>
      <c r="BF11" s="7494">
        <v>0.33249181346286899</v>
      </c>
      <c r="BG11" s="7494">
        <v>0.19201014668062599</v>
      </c>
      <c r="BH11" s="7494">
        <v>0.17197578916685199</v>
      </c>
      <c r="BI11" s="7494">
        <v>0.24410630659910501</v>
      </c>
      <c r="BJ11" s="7494">
        <v>0.27189252480433801</v>
      </c>
      <c r="BK11" s="7494">
        <v>0.30846877226708502</v>
      </c>
      <c r="BL11" s="7494">
        <v>0.20047833365852299</v>
      </c>
      <c r="BM11" s="7494">
        <v>0.198463650024684</v>
      </c>
      <c r="BN11" s="7494">
        <v>0.28704726030656003</v>
      </c>
      <c r="BO11" s="7494">
        <v>0.35845375073951302</v>
      </c>
      <c r="BP11" s="7494">
        <v>0.32009530535665398</v>
      </c>
      <c r="BQ11" s="7494">
        <v>0.39695067899979802</v>
      </c>
      <c r="BR11" s="7494">
        <v>0.28597538609552903</v>
      </c>
      <c r="BS11" s="7494">
        <v>0.30154492641783498</v>
      </c>
      <c r="BT11" s="7494">
        <v>0.27862453339399601</v>
      </c>
      <c r="BU11" s="7494">
        <v>0.221185936285514</v>
      </c>
      <c r="BV11" s="7494">
        <v>0.31319785101301301</v>
      </c>
      <c r="BW11" s="7494">
        <v>0.21928775751524801</v>
      </c>
      <c r="BX11" s="7494">
        <v>0.19072240943555199</v>
      </c>
      <c r="BY11" s="7494">
        <v>0.11840881304266</v>
      </c>
      <c r="BZ11" s="7522"/>
      <c r="CA11" s="7494">
        <v>0.26538884615241698</v>
      </c>
      <c r="CB11" s="7494">
        <v>0.21413057605383601</v>
      </c>
      <c r="CC11" s="7494">
        <v>0.25806382028402902</v>
      </c>
      <c r="CD11" s="7494">
        <v>0.25792504156601298</v>
      </c>
      <c r="CE11" s="7494">
        <v>0.27404597558153299</v>
      </c>
      <c r="CF11" s="7494">
        <v>0.175595972960508</v>
      </c>
      <c r="CG11" s="7494">
        <v>0.29154263949195702</v>
      </c>
      <c r="CH11" s="7494">
        <v>0.25888831911917098</v>
      </c>
      <c r="CI11" s="7494">
        <v>0.218104055522857</v>
      </c>
      <c r="CJ11" s="7494">
        <v>0.25762325621381799</v>
      </c>
      <c r="CK11" s="7524"/>
      <c r="CL11" s="7494">
        <v>0.17118650184770601</v>
      </c>
      <c r="CM11" s="7494">
        <v>0.22457719196384601</v>
      </c>
      <c r="CN11" s="7494">
        <v>0.237625096586535</v>
      </c>
      <c r="CO11" s="7494">
        <v>0.181748047525992</v>
      </c>
      <c r="CP11" s="7494">
        <v>0.23511259962543499</v>
      </c>
      <c r="CQ11" s="7494">
        <v>0.16557297000652499</v>
      </c>
      <c r="CR11" s="7494">
        <v>0.330163236851437</v>
      </c>
      <c r="CS11" s="7494">
        <v>0.35323647347923698</v>
      </c>
      <c r="CT11" s="7494">
        <v>0.38279502853038</v>
      </c>
      <c r="CU11" s="7494">
        <v>0.29059742059627502</v>
      </c>
      <c r="CV11" s="7494">
        <v>0.36278183692680099</v>
      </c>
      <c r="CW11" s="7494">
        <v>0.24140610284422701</v>
      </c>
      <c r="CX11" s="7526"/>
      <c r="CY11" s="7528"/>
      <c r="CZ11" s="7530"/>
      <c r="DA11" s="7532"/>
      <c r="DB11" s="7494">
        <v>0.29240179543107297</v>
      </c>
      <c r="DC11" s="7494">
        <v>0.20999059822646399</v>
      </c>
      <c r="DD11" s="7494">
        <v>0.10082002490047499</v>
      </c>
      <c r="DE11" s="7534"/>
      <c r="DF11" s="7536"/>
      <c r="DG11" s="7494">
        <v>0.28966465029184701</v>
      </c>
      <c r="DH11" s="7494">
        <v>8.18347267424923E-2</v>
      </c>
      <c r="DI11" s="7538"/>
      <c r="DJ11" s="7494">
        <v>0.224150495348063</v>
      </c>
      <c r="DK11" s="7494">
        <v>0.26977094608324498</v>
      </c>
      <c r="DL11" s="7494">
        <v>0.14789779875662501</v>
      </c>
      <c r="DM11" s="7494">
        <v>0.236049945114232</v>
      </c>
      <c r="DN11" s="7494">
        <v>0.290271092467833</v>
      </c>
      <c r="DO11" s="7494">
        <v>0.326590947762464</v>
      </c>
      <c r="DP11" s="7494">
        <v>0.26329889522258798</v>
      </c>
      <c r="DQ11" s="7540"/>
      <c r="DR11" s="7542"/>
      <c r="DS11" s="7494">
        <v>0.28328028508442199</v>
      </c>
      <c r="DT11" s="7544"/>
      <c r="DU11" s="7546"/>
      <c r="DV11" s="7548"/>
      <c r="DW11" s="7491">
        <v>0.123297930575148</v>
      </c>
    </row>
    <row r="12" spans="1:127" ht="17" x14ac:dyDescent="0.2">
      <c r="A12" s="7675" t="s">
        <v>219</v>
      </c>
      <c r="B12" s="7493">
        <v>2.7495002484314201E-2</v>
      </c>
      <c r="C12" s="7494">
        <v>4.0994412030441199E-2</v>
      </c>
      <c r="D12" s="7494">
        <v>1.6129422157572001E-2</v>
      </c>
      <c r="E12" s="7494">
        <v>3.20455049894907E-2</v>
      </c>
      <c r="F12" s="7494">
        <v>3.6355662871986501E-2</v>
      </c>
      <c r="G12" s="7494">
        <v>2.5402722804508698E-2</v>
      </c>
      <c r="H12" s="7494">
        <v>6.1335160212961501E-3</v>
      </c>
      <c r="I12" s="7494">
        <v>3.0884258033960599E-2</v>
      </c>
      <c r="J12" s="7496"/>
      <c r="K12" s="7494">
        <v>9.4714871708770406E-3</v>
      </c>
      <c r="L12" s="7494">
        <v>1.4771070692128799E-2</v>
      </c>
      <c r="M12" s="7494">
        <v>2.2732405174303898E-2</v>
      </c>
      <c r="N12" s="7494">
        <v>4.5836068641699097E-2</v>
      </c>
      <c r="O12" s="7494">
        <v>5.1220832325600797E-2</v>
      </c>
      <c r="P12" s="7494">
        <v>8.3406553904166007E-3</v>
      </c>
      <c r="Q12" s="7494">
        <v>1.7764022126724899E-2</v>
      </c>
      <c r="R12" s="7494">
        <v>4.5836068641699097E-2</v>
      </c>
      <c r="S12" s="7494">
        <v>5.1220832325600797E-2</v>
      </c>
      <c r="T12" s="7494">
        <v>1.3786761312705301E-2</v>
      </c>
      <c r="U12" s="7494">
        <v>4.7966316463406503E-2</v>
      </c>
      <c r="V12" s="7494">
        <v>2.8350519334757001E-2</v>
      </c>
      <c r="W12" s="7494">
        <v>1.2779022751452601E-2</v>
      </c>
      <c r="X12" s="7494">
        <v>4.6322850305937198E-2</v>
      </c>
      <c r="Y12" s="7498"/>
      <c r="Z12" s="7500"/>
      <c r="AA12" s="7502"/>
      <c r="AB12" s="7504"/>
      <c r="AC12" s="7506"/>
      <c r="AD12" s="7494">
        <v>2.8350519334757001E-2</v>
      </c>
      <c r="AE12" s="7494">
        <v>1.2779022751452601E-2</v>
      </c>
      <c r="AF12" s="7494">
        <v>4.6322850305937198E-2</v>
      </c>
      <c r="AG12" s="7494">
        <v>4.2219428442759797E-2</v>
      </c>
      <c r="AH12" s="7494">
        <v>2.9378321488771501E-2</v>
      </c>
      <c r="AI12" s="7494">
        <v>1.2779022751452601E-2</v>
      </c>
      <c r="AJ12" s="7494">
        <v>4.6322850305937198E-2</v>
      </c>
      <c r="AK12" s="7494">
        <v>2.8350519334757001E-2</v>
      </c>
      <c r="AL12" s="7494">
        <v>2.6114517761425302E-2</v>
      </c>
      <c r="AM12" s="7494">
        <v>4.1974555760022403E-2</v>
      </c>
      <c r="AN12" s="7494">
        <v>2.5520480497654999E-2</v>
      </c>
      <c r="AO12" s="7494">
        <v>2.11788443846543E-2</v>
      </c>
      <c r="AP12" s="7508"/>
      <c r="AQ12" s="7494">
        <v>4.6562295910805997E-2</v>
      </c>
      <c r="AR12" s="7494">
        <v>7.9986888674702494E-2</v>
      </c>
      <c r="AS12" s="7510"/>
      <c r="AT12" s="7494">
        <v>2.6583441926354801E-2</v>
      </c>
      <c r="AU12" s="7494">
        <v>6.5912256584397698E-3</v>
      </c>
      <c r="AV12" s="7494">
        <v>3.8936780292967099E-2</v>
      </c>
      <c r="AW12" s="7494">
        <v>7.3317128170151596E-2</v>
      </c>
      <c r="AX12" s="7512"/>
      <c r="AY12" s="7514"/>
      <c r="AZ12" s="7516"/>
      <c r="BA12" s="7518"/>
      <c r="BB12" s="7494">
        <v>2.11788443846543E-2</v>
      </c>
      <c r="BC12" s="7520"/>
      <c r="BD12" s="7494">
        <v>4.7732768179873201E-2</v>
      </c>
      <c r="BE12" s="7494">
        <v>2.2835826261077899E-2</v>
      </c>
      <c r="BF12" s="7494">
        <v>3.23986282116763E-2</v>
      </c>
      <c r="BG12" s="7494">
        <v>2.9453044808010601E-2</v>
      </c>
      <c r="BH12" s="7494">
        <v>1.9462972171259099E-2</v>
      </c>
      <c r="BI12" s="7494">
        <v>2.92889749006515E-2</v>
      </c>
      <c r="BJ12" s="7494">
        <v>1.40013557650829E-2</v>
      </c>
      <c r="BK12" s="7494">
        <v>2.7801548275480599E-2</v>
      </c>
      <c r="BL12" s="7494">
        <v>2.7815039092442099E-2</v>
      </c>
      <c r="BM12" s="7494">
        <v>2.3071289459836299E-2</v>
      </c>
      <c r="BN12" s="7494">
        <v>8.5308733321411798E-2</v>
      </c>
      <c r="BO12" s="7494">
        <v>5.8575169910723097E-2</v>
      </c>
      <c r="BP12" s="7494">
        <v>4.9869935332098402E-2</v>
      </c>
      <c r="BQ12" s="7494">
        <v>3.0106077640702399E-2</v>
      </c>
      <c r="BR12" s="7494">
        <v>3.8130774957375602E-2</v>
      </c>
      <c r="BS12" s="7494">
        <v>3.5864570560623497E-2</v>
      </c>
      <c r="BT12" s="7494">
        <v>2.4576306238302498E-2</v>
      </c>
      <c r="BU12" s="7494">
        <v>1.8656034449958399E-2</v>
      </c>
      <c r="BV12" s="7494">
        <v>3.84642717902106E-2</v>
      </c>
      <c r="BW12" s="7494">
        <v>1.51304357561546E-2</v>
      </c>
      <c r="BX12" s="7494">
        <v>0</v>
      </c>
      <c r="BY12" s="7494">
        <v>1.8116226751634299E-2</v>
      </c>
      <c r="BZ12" s="7522"/>
      <c r="CA12" s="7494">
        <v>3.2775157846230502E-2</v>
      </c>
      <c r="CB12" s="7494">
        <v>3.1385475183040398E-2</v>
      </c>
      <c r="CC12" s="7494">
        <v>2.0350519231354901E-2</v>
      </c>
      <c r="CD12" s="7494">
        <v>2.66544260223688E-2</v>
      </c>
      <c r="CE12" s="7494">
        <v>2.7910795831554199E-2</v>
      </c>
      <c r="CF12" s="7494">
        <v>0</v>
      </c>
      <c r="CG12" s="7494">
        <v>2.1228571600115698E-2</v>
      </c>
      <c r="CH12" s="7494">
        <v>3.3684714918729999E-2</v>
      </c>
      <c r="CI12" s="7494">
        <v>3.3666052050658E-2</v>
      </c>
      <c r="CJ12" s="7494">
        <v>1.8764658943817399E-2</v>
      </c>
      <c r="CK12" s="7524"/>
      <c r="CL12" s="7494">
        <v>1.08412613178153E-2</v>
      </c>
      <c r="CM12" s="7494">
        <v>5.0523056237458397E-3</v>
      </c>
      <c r="CN12" s="7494">
        <v>2.1089195066811402E-2</v>
      </c>
      <c r="CO12" s="7494">
        <v>1.1939920650197999E-2</v>
      </c>
      <c r="CP12" s="7494">
        <v>9.0860941934561706E-3</v>
      </c>
      <c r="CQ12" s="7494">
        <v>3.2936214711970203E-2</v>
      </c>
      <c r="CR12" s="7494">
        <v>6.6889236788718401E-2</v>
      </c>
      <c r="CS12" s="7494">
        <v>5.6600028388172803E-2</v>
      </c>
      <c r="CT12" s="7494">
        <v>3.2150892506200797E-2</v>
      </c>
      <c r="CU12" s="7494">
        <v>3.9845983543259397E-2</v>
      </c>
      <c r="CV12" s="7494">
        <v>6.0340370851823602E-2</v>
      </c>
      <c r="CW12" s="7494">
        <v>1.6583474602875601E-2</v>
      </c>
      <c r="CX12" s="7526"/>
      <c r="CY12" s="7528"/>
      <c r="CZ12" s="7530"/>
      <c r="DA12" s="7532"/>
      <c r="DB12" s="7494">
        <v>2.4752923390227399E-2</v>
      </c>
      <c r="DC12" s="7494">
        <v>1.98187620556779E-2</v>
      </c>
      <c r="DD12" s="7494">
        <v>3.9704985730900699E-2</v>
      </c>
      <c r="DE12" s="7534"/>
      <c r="DF12" s="7536"/>
      <c r="DG12" s="7494">
        <v>2.54840351550242E-2</v>
      </c>
      <c r="DH12" s="7494">
        <v>0</v>
      </c>
      <c r="DI12" s="7538"/>
      <c r="DJ12" s="7494">
        <v>2.1155162990557901E-2</v>
      </c>
      <c r="DK12" s="7494">
        <v>2.81733535939395E-2</v>
      </c>
      <c r="DL12" s="7494">
        <v>0</v>
      </c>
      <c r="DM12" s="7494">
        <v>1.8972835128886499E-2</v>
      </c>
      <c r="DN12" s="7494">
        <v>3.4416804473802999E-2</v>
      </c>
      <c r="DO12" s="7494">
        <v>4.1383376958138297E-2</v>
      </c>
      <c r="DP12" s="7494">
        <v>2.7378798386288199E-2</v>
      </c>
      <c r="DQ12" s="7540"/>
      <c r="DR12" s="7542"/>
      <c r="DS12" s="7494">
        <v>3.0260225156776999E-2</v>
      </c>
      <c r="DT12" s="7544"/>
      <c r="DU12" s="7546"/>
      <c r="DV12" s="7548"/>
      <c r="DW12" s="7491">
        <v>1.6223524754060199E-2</v>
      </c>
    </row>
    <row r="13" spans="1:127" ht="17" x14ac:dyDescent="0.2">
      <c r="A13" s="7675" t="s">
        <v>220</v>
      </c>
      <c r="B13" s="7493">
        <v>0.331955512588262</v>
      </c>
      <c r="C13" s="7494">
        <v>0.33673500915203602</v>
      </c>
      <c r="D13" s="7494">
        <v>0.327931503098709</v>
      </c>
      <c r="E13" s="7494">
        <v>0.28853616282170302</v>
      </c>
      <c r="F13" s="7494">
        <v>0.32356237225970202</v>
      </c>
      <c r="G13" s="7494">
        <v>0.32660709648935599</v>
      </c>
      <c r="H13" s="7494">
        <v>0.36920687338462499</v>
      </c>
      <c r="I13" s="7494">
        <v>0.35850896376882202</v>
      </c>
      <c r="J13" s="7496"/>
      <c r="K13" s="7494">
        <v>0.203310150191641</v>
      </c>
      <c r="L13" s="7494">
        <v>0.30908733703036601</v>
      </c>
      <c r="M13" s="7494">
        <v>0.28922604691953502</v>
      </c>
      <c r="N13" s="7494">
        <v>0.41544976708561099</v>
      </c>
      <c r="O13" s="7494">
        <v>0.44087434916964302</v>
      </c>
      <c r="P13" s="7494">
        <v>0.22506620888996501</v>
      </c>
      <c r="Q13" s="7494">
        <v>0.30162076508024499</v>
      </c>
      <c r="R13" s="7494">
        <v>0.41544976708561099</v>
      </c>
      <c r="S13" s="7494">
        <v>0.44087434916964302</v>
      </c>
      <c r="T13" s="7494">
        <v>0.26930986760693398</v>
      </c>
      <c r="U13" s="7494">
        <v>0.425507898469213</v>
      </c>
      <c r="V13" s="7494">
        <v>0.43485356902926797</v>
      </c>
      <c r="W13" s="7494">
        <v>0.10378928181472701</v>
      </c>
      <c r="X13" s="7494">
        <v>0.174806624615611</v>
      </c>
      <c r="Y13" s="7498"/>
      <c r="Z13" s="7500"/>
      <c r="AA13" s="7502"/>
      <c r="AB13" s="7504"/>
      <c r="AC13" s="7506"/>
      <c r="AD13" s="7494">
        <v>0.43485356902926797</v>
      </c>
      <c r="AE13" s="7494">
        <v>0.10378928181472701</v>
      </c>
      <c r="AF13" s="7494">
        <v>0.174806624615611</v>
      </c>
      <c r="AG13" s="7494">
        <v>0.42854812798332598</v>
      </c>
      <c r="AH13" s="7494">
        <v>0.43438628311380301</v>
      </c>
      <c r="AI13" s="7494">
        <v>0.10378928181472701</v>
      </c>
      <c r="AJ13" s="7494">
        <v>0.174806624615611</v>
      </c>
      <c r="AK13" s="7494">
        <v>0.43485356902926797</v>
      </c>
      <c r="AL13" s="7494">
        <v>0.165916474481379</v>
      </c>
      <c r="AM13" s="7494">
        <v>0.21058365786507999</v>
      </c>
      <c r="AN13" s="7494">
        <v>0.34850653395952003</v>
      </c>
      <c r="AO13" s="7494">
        <v>0.33277879603341898</v>
      </c>
      <c r="AP13" s="7508"/>
      <c r="AQ13" s="7494">
        <v>0.35907997920904999</v>
      </c>
      <c r="AR13" s="7494">
        <v>0.25155404324396002</v>
      </c>
      <c r="AS13" s="7510"/>
      <c r="AT13" s="7494">
        <v>0.35541124052905598</v>
      </c>
      <c r="AU13" s="7494">
        <v>0.27169127404918503</v>
      </c>
      <c r="AV13" s="7494">
        <v>0.39276468271054099</v>
      </c>
      <c r="AW13" s="7494">
        <v>0.25453209243552</v>
      </c>
      <c r="AX13" s="7512"/>
      <c r="AY13" s="7514"/>
      <c r="AZ13" s="7516"/>
      <c r="BA13" s="7518"/>
      <c r="BB13" s="7494">
        <v>0.33277879603341898</v>
      </c>
      <c r="BC13" s="7520"/>
      <c r="BD13" s="7494">
        <v>0.345525821281851</v>
      </c>
      <c r="BE13" s="7494">
        <v>0.38022024890067502</v>
      </c>
      <c r="BF13" s="7494">
        <v>0.45728579164900801</v>
      </c>
      <c r="BG13" s="7494">
        <v>0.229750849007474</v>
      </c>
      <c r="BH13" s="7494">
        <v>6.6379177311774507E-2</v>
      </c>
      <c r="BI13" s="7494">
        <v>5.6583593092139298E-2</v>
      </c>
      <c r="BJ13" s="7494">
        <v>0.16090877344343801</v>
      </c>
      <c r="BK13" s="7494">
        <v>0.42023844274744199</v>
      </c>
      <c r="BL13" s="7494">
        <v>0.222453024612211</v>
      </c>
      <c r="BM13" s="7494">
        <v>6.2782030347251994E-2</v>
      </c>
      <c r="BN13" s="7494">
        <v>0.367015892338308</v>
      </c>
      <c r="BO13" s="7494">
        <v>0.42570254350328701</v>
      </c>
      <c r="BP13" s="7494">
        <v>0.44260792854108899</v>
      </c>
      <c r="BQ13" s="7494">
        <v>0.33715011542279699</v>
      </c>
      <c r="BR13" s="7494">
        <v>0.44831456927442997</v>
      </c>
      <c r="BS13" s="7494">
        <v>0.476964392828852</v>
      </c>
      <c r="BT13" s="7494">
        <v>0.54648740034536603</v>
      </c>
      <c r="BU13" s="7494">
        <v>0.22866734021100499</v>
      </c>
      <c r="BV13" s="7494">
        <v>0.432057406831934</v>
      </c>
      <c r="BW13" s="7494">
        <v>0.225209007069475</v>
      </c>
      <c r="BX13" s="7494">
        <v>0.13065632898062299</v>
      </c>
      <c r="BY13" s="7494">
        <v>5.0134414251748499E-2</v>
      </c>
      <c r="BZ13" s="7522"/>
      <c r="CA13" s="7494">
        <v>0.40841109513138701</v>
      </c>
      <c r="CB13" s="7494">
        <v>0.35306872499891701</v>
      </c>
      <c r="CC13" s="7494">
        <v>0.36259021835124999</v>
      </c>
      <c r="CD13" s="7494">
        <v>0.370829472876678</v>
      </c>
      <c r="CE13" s="7494">
        <v>0.32999900816370697</v>
      </c>
      <c r="CF13" s="7494">
        <v>7.5141277154796904E-2</v>
      </c>
      <c r="CG13" s="7494">
        <v>0.303079708776543</v>
      </c>
      <c r="CH13" s="7494">
        <v>0.355543558541007</v>
      </c>
      <c r="CI13" s="7494">
        <v>0.35268879912831402</v>
      </c>
      <c r="CJ13" s="7494">
        <v>0.31909183264496099</v>
      </c>
      <c r="CK13" s="7524"/>
      <c r="CL13" s="7494">
        <v>0.111203584517108</v>
      </c>
      <c r="CM13" s="7494">
        <v>0.24308788227584599</v>
      </c>
      <c r="CN13" s="7494">
        <v>0.27156478071451801</v>
      </c>
      <c r="CO13" s="7494">
        <v>0.25606826749436901</v>
      </c>
      <c r="CP13" s="7494">
        <v>0.25981667255697999</v>
      </c>
      <c r="CQ13" s="7494">
        <v>0.174695895288592</v>
      </c>
      <c r="CR13" s="7494">
        <v>0.37546888078909502</v>
      </c>
      <c r="CS13" s="7494">
        <v>0.454342725087161</v>
      </c>
      <c r="CT13" s="7494">
        <v>0.46835482712351401</v>
      </c>
      <c r="CU13" s="7494">
        <v>0.52650803702424098</v>
      </c>
      <c r="CV13" s="7494">
        <v>0.35278288284249998</v>
      </c>
      <c r="CW13" s="7494">
        <v>0.4666721604822</v>
      </c>
      <c r="CX13" s="7526"/>
      <c r="CY13" s="7528"/>
      <c r="CZ13" s="7530"/>
      <c r="DA13" s="7532"/>
      <c r="DB13" s="7494">
        <v>0.35531721022309398</v>
      </c>
      <c r="DC13" s="7494">
        <v>0.27001113793829001</v>
      </c>
      <c r="DD13" s="7494">
        <v>0.104072201130256</v>
      </c>
      <c r="DE13" s="7534"/>
      <c r="DF13" s="7536"/>
      <c r="DG13" s="7494">
        <v>0.36091315681212499</v>
      </c>
      <c r="DH13" s="7494">
        <v>0.139731425474798</v>
      </c>
      <c r="DI13" s="7538"/>
      <c r="DJ13" s="7494">
        <v>0.28821828610198502</v>
      </c>
      <c r="DK13" s="7494">
        <v>0.33616929958682001</v>
      </c>
      <c r="DL13" s="7494">
        <v>0.12726939562290099</v>
      </c>
      <c r="DM13" s="7494">
        <v>0.32826489286834099</v>
      </c>
      <c r="DN13" s="7494">
        <v>0.39575040012811602</v>
      </c>
      <c r="DO13" s="7494">
        <v>0.39106560374195798</v>
      </c>
      <c r="DP13" s="7494">
        <v>0.28790276946756499</v>
      </c>
      <c r="DQ13" s="7540"/>
      <c r="DR13" s="7542"/>
      <c r="DS13" s="7494">
        <v>0.35647468890469602</v>
      </c>
      <c r="DT13" s="7544"/>
      <c r="DU13" s="7546"/>
      <c r="DV13" s="7548"/>
      <c r="DW13" s="7491">
        <v>0.14370775644846201</v>
      </c>
    </row>
    <row r="14" spans="1:127" ht="17" x14ac:dyDescent="0.2">
      <c r="A14" s="7675" t="s">
        <v>221</v>
      </c>
      <c r="B14" s="7493">
        <v>0.12601585481733699</v>
      </c>
      <c r="C14" s="7494">
        <v>0.12646116587421799</v>
      </c>
      <c r="D14" s="7494">
        <v>0.125640933338729</v>
      </c>
      <c r="E14" s="7494">
        <v>8.3763337707858196E-2</v>
      </c>
      <c r="F14" s="7494">
        <v>0.150161905055509</v>
      </c>
      <c r="G14" s="7494">
        <v>0.101749581809342</v>
      </c>
      <c r="H14" s="7494">
        <v>0.119963527106973</v>
      </c>
      <c r="I14" s="7494">
        <v>0.161963880260207</v>
      </c>
      <c r="J14" s="7496"/>
      <c r="K14" s="7494">
        <v>9.6356040764563E-2</v>
      </c>
      <c r="L14" s="7494">
        <v>9.5347451177211606E-2</v>
      </c>
      <c r="M14" s="7494">
        <v>0.13227746108309599</v>
      </c>
      <c r="N14" s="7494">
        <v>0.145433268431368</v>
      </c>
      <c r="O14" s="7494">
        <v>0.18609410078643601</v>
      </c>
      <c r="P14" s="7494">
        <v>9.2671848256503903E-2</v>
      </c>
      <c r="Q14" s="7494">
        <v>0.10923076764569201</v>
      </c>
      <c r="R14" s="7494">
        <v>0.145433268431368</v>
      </c>
      <c r="S14" s="7494">
        <v>0.18609410078643601</v>
      </c>
      <c r="T14" s="7494">
        <v>0.102241849241894</v>
      </c>
      <c r="U14" s="7494">
        <v>0.161518960327588</v>
      </c>
      <c r="V14" s="7494">
        <v>0.121551886975011</v>
      </c>
      <c r="W14" s="7494">
        <v>0.13563991717500101</v>
      </c>
      <c r="X14" s="7494">
        <v>0.14541658357909801</v>
      </c>
      <c r="Y14" s="7498"/>
      <c r="Z14" s="7500"/>
      <c r="AA14" s="7502"/>
      <c r="AB14" s="7504"/>
      <c r="AC14" s="7506"/>
      <c r="AD14" s="7494">
        <v>0.121551886975011</v>
      </c>
      <c r="AE14" s="7494">
        <v>0.13563991717500101</v>
      </c>
      <c r="AF14" s="7494">
        <v>0.14541658357909801</v>
      </c>
      <c r="AG14" s="7494">
        <v>9.5382710097588197E-2</v>
      </c>
      <c r="AH14" s="7494">
        <v>0.119612532109106</v>
      </c>
      <c r="AI14" s="7494">
        <v>0.13563991717500101</v>
      </c>
      <c r="AJ14" s="7494">
        <v>0.14541658357909801</v>
      </c>
      <c r="AK14" s="7494">
        <v>0.121551886975011</v>
      </c>
      <c r="AL14" s="7494">
        <v>0.13321903194541701</v>
      </c>
      <c r="AM14" s="7494">
        <v>0.131766427487958</v>
      </c>
      <c r="AN14" s="7494">
        <v>0.12523167094385601</v>
      </c>
      <c r="AO14" s="7494">
        <v>0.12884260035366099</v>
      </c>
      <c r="AP14" s="7508"/>
      <c r="AQ14" s="7494">
        <v>0.12558244086598699</v>
      </c>
      <c r="AR14" s="7494">
        <v>6.8214011168039601E-2</v>
      </c>
      <c r="AS14" s="7510"/>
      <c r="AT14" s="7494">
        <v>0.13811319922500601</v>
      </c>
      <c r="AU14" s="7494">
        <v>0.10382020772305101</v>
      </c>
      <c r="AV14" s="7494">
        <v>0.14839042131203101</v>
      </c>
      <c r="AW14" s="7494">
        <v>6.3073244429640393E-2</v>
      </c>
      <c r="AX14" s="7512"/>
      <c r="AY14" s="7514"/>
      <c r="AZ14" s="7516"/>
      <c r="BA14" s="7518"/>
      <c r="BB14" s="7494">
        <v>0.12884260035366099</v>
      </c>
      <c r="BC14" s="7520"/>
      <c r="BD14" s="7494">
        <v>0.11685402937502699</v>
      </c>
      <c r="BE14" s="7494">
        <v>0.13584061631150701</v>
      </c>
      <c r="BF14" s="7494">
        <v>0.15140180864512801</v>
      </c>
      <c r="BG14" s="7494">
        <v>0.100815222554198</v>
      </c>
      <c r="BH14" s="7494">
        <v>4.6064024965278401E-2</v>
      </c>
      <c r="BI14" s="7494">
        <v>0.13459396374702701</v>
      </c>
      <c r="BJ14" s="7494">
        <v>0.115496805735297</v>
      </c>
      <c r="BK14" s="7494">
        <v>0.14392115125728999</v>
      </c>
      <c r="BL14" s="7494">
        <v>0.102371590734882</v>
      </c>
      <c r="BM14" s="7494">
        <v>7.8574102303982499E-2</v>
      </c>
      <c r="BN14" s="7494">
        <v>0.19640990978428</v>
      </c>
      <c r="BO14" s="7494">
        <v>0.19243914999230999</v>
      </c>
      <c r="BP14" s="7494">
        <v>0.17451511640473599</v>
      </c>
      <c r="BQ14" s="7494">
        <v>0.18517156542325999</v>
      </c>
      <c r="BR14" s="7494">
        <v>0.16003497160973801</v>
      </c>
      <c r="BS14" s="7494">
        <v>0.17182470696212401</v>
      </c>
      <c r="BT14" s="7494">
        <v>0.192787124259376</v>
      </c>
      <c r="BU14" s="7494">
        <v>7.80705604504911E-2</v>
      </c>
      <c r="BV14" s="7494">
        <v>0.15439597929057899</v>
      </c>
      <c r="BW14" s="7494">
        <v>0.10189475375708899</v>
      </c>
      <c r="BX14" s="7494">
        <v>6.9212036647009298E-2</v>
      </c>
      <c r="BY14" s="7494">
        <v>1.8116226751634299E-2</v>
      </c>
      <c r="BZ14" s="7522"/>
      <c r="CA14" s="7494">
        <v>0.17103879356797499</v>
      </c>
      <c r="CB14" s="7494">
        <v>0.15981414357300699</v>
      </c>
      <c r="CC14" s="7494">
        <v>0.13055521718386801</v>
      </c>
      <c r="CD14" s="7494">
        <v>0.19304257572488401</v>
      </c>
      <c r="CE14" s="7494">
        <v>0.118518005647337</v>
      </c>
      <c r="CF14" s="7494">
        <v>1.0002375971935601E-2</v>
      </c>
      <c r="CG14" s="7494">
        <v>0.125777257943404</v>
      </c>
      <c r="CH14" s="7494">
        <v>0.13292232056943001</v>
      </c>
      <c r="CI14" s="7494">
        <v>0.17152096585850701</v>
      </c>
      <c r="CJ14" s="7494">
        <v>6.1616906476997899E-2</v>
      </c>
      <c r="CK14" s="7524"/>
      <c r="CL14" s="7494">
        <v>4.6546446378244399E-2</v>
      </c>
      <c r="CM14" s="7494">
        <v>0.103829464312998</v>
      </c>
      <c r="CN14" s="7494">
        <v>7.5523860995669198E-2</v>
      </c>
      <c r="CO14" s="7494">
        <v>0.155383000986442</v>
      </c>
      <c r="CP14" s="7494">
        <v>6.3650630328816599E-2</v>
      </c>
      <c r="CQ14" s="7494">
        <v>0.134487094725107</v>
      </c>
      <c r="CR14" s="7494">
        <v>0.26359482910426002</v>
      </c>
      <c r="CS14" s="7494">
        <v>0.15520346335707899</v>
      </c>
      <c r="CT14" s="7494">
        <v>0.150672259795882</v>
      </c>
      <c r="CU14" s="7494">
        <v>0.18887276122653299</v>
      </c>
      <c r="CV14" s="7494">
        <v>0.112704887414646</v>
      </c>
      <c r="CW14" s="7494">
        <v>7.9499434921830897E-2</v>
      </c>
      <c r="CX14" s="7526"/>
      <c r="CY14" s="7528"/>
      <c r="CZ14" s="7530"/>
      <c r="DA14" s="7532"/>
      <c r="DB14" s="7494">
        <v>0.12747084869337</v>
      </c>
      <c r="DC14" s="7494">
        <v>0.113463516263303</v>
      </c>
      <c r="DD14" s="7494">
        <v>3.6366989962956703E-2</v>
      </c>
      <c r="DE14" s="7534"/>
      <c r="DF14" s="7536"/>
      <c r="DG14" s="7494">
        <v>0.13749682726488499</v>
      </c>
      <c r="DH14" s="7494">
        <v>1.10762715315389E-2</v>
      </c>
      <c r="DI14" s="7538"/>
      <c r="DJ14" s="7494">
        <v>0.121114486025342</v>
      </c>
      <c r="DK14" s="7494">
        <v>0.12670775992847499</v>
      </c>
      <c r="DL14" s="7494">
        <v>5.2780499090450302E-2</v>
      </c>
      <c r="DM14" s="7494">
        <v>9.2007372957055703E-2</v>
      </c>
      <c r="DN14" s="7494">
        <v>0.16605355914623901</v>
      </c>
      <c r="DO14" s="7494">
        <v>0.16969687096108499</v>
      </c>
      <c r="DP14" s="7494">
        <v>0.106769345971696</v>
      </c>
      <c r="DQ14" s="7540"/>
      <c r="DR14" s="7542"/>
      <c r="DS14" s="7494">
        <v>0.13616605953098801</v>
      </c>
      <c r="DT14" s="7544"/>
      <c r="DU14" s="7546"/>
      <c r="DV14" s="7548"/>
      <c r="DW14" s="7491">
        <v>5.80722433514421E-2</v>
      </c>
    </row>
    <row r="15" spans="1:127" ht="17" x14ac:dyDescent="0.2">
      <c r="A15" s="7675" t="s">
        <v>222</v>
      </c>
      <c r="B15" s="7493">
        <v>3.6023125876339497E-2</v>
      </c>
      <c r="C15" s="7494">
        <v>4.0570906043776903E-2</v>
      </c>
      <c r="D15" s="7494">
        <v>3.2194205757666398E-2</v>
      </c>
      <c r="E15" s="7494">
        <v>1.86057579869837E-2</v>
      </c>
      <c r="F15" s="7494">
        <v>3.8835550067530998E-2</v>
      </c>
      <c r="G15" s="7494">
        <v>4.1144104917891298E-2</v>
      </c>
      <c r="H15" s="7494">
        <v>2.34224084196447E-2</v>
      </c>
      <c r="I15" s="7494">
        <v>5.4102299795233302E-2</v>
      </c>
      <c r="J15" s="7496"/>
      <c r="K15" s="7494">
        <v>5.0136721365893498E-2</v>
      </c>
      <c r="L15" s="7494">
        <v>1.8531279768734601E-2</v>
      </c>
      <c r="M15" s="7494">
        <v>4.5450559087919298E-2</v>
      </c>
      <c r="N15" s="7494">
        <v>3.35999345585749E-2</v>
      </c>
      <c r="O15" s="7494">
        <v>2.9519893763267201E-2</v>
      </c>
      <c r="P15" s="7494">
        <v>5.25229918235618E-2</v>
      </c>
      <c r="Q15" s="7494">
        <v>2.86512032359665E-2</v>
      </c>
      <c r="R15" s="7494">
        <v>3.35999345585749E-2</v>
      </c>
      <c r="S15" s="7494">
        <v>2.9519893763267201E-2</v>
      </c>
      <c r="T15" s="7494">
        <v>3.8726618102733999E-2</v>
      </c>
      <c r="U15" s="7494">
        <v>3.1985843666774899E-2</v>
      </c>
      <c r="V15" s="7494">
        <v>2.52755815908089E-2</v>
      </c>
      <c r="W15" s="7494">
        <v>7.0876005282699397E-2</v>
      </c>
      <c r="X15" s="7494">
        <v>4.1472722788383799E-2</v>
      </c>
      <c r="Y15" s="7498"/>
      <c r="Z15" s="7500"/>
      <c r="AA15" s="7502"/>
      <c r="AB15" s="7504"/>
      <c r="AC15" s="7506"/>
      <c r="AD15" s="7494">
        <v>2.52755815908089E-2</v>
      </c>
      <c r="AE15" s="7494">
        <v>7.0876005282699397E-2</v>
      </c>
      <c r="AF15" s="7494">
        <v>4.1472722788383799E-2</v>
      </c>
      <c r="AG15" s="7494">
        <v>0</v>
      </c>
      <c r="AH15" s="7494">
        <v>2.3402449608999999E-2</v>
      </c>
      <c r="AI15" s="7494">
        <v>7.0876005282699397E-2</v>
      </c>
      <c r="AJ15" s="7494">
        <v>4.1472722788383799E-2</v>
      </c>
      <c r="AK15" s="7494">
        <v>2.52755815908089E-2</v>
      </c>
      <c r="AL15" s="7494">
        <v>5.33656489219883E-2</v>
      </c>
      <c r="AM15" s="7494">
        <v>4.4258165599159301E-2</v>
      </c>
      <c r="AN15" s="7494">
        <v>3.4900144615515799E-2</v>
      </c>
      <c r="AO15" s="7494">
        <v>3.7725890335271503E-2</v>
      </c>
      <c r="AP15" s="7508"/>
      <c r="AQ15" s="7494">
        <v>3.1159478354224699E-2</v>
      </c>
      <c r="AR15" s="7494">
        <v>0</v>
      </c>
      <c r="AS15" s="7510"/>
      <c r="AT15" s="7494">
        <v>3.49925309190115E-2</v>
      </c>
      <c r="AU15" s="7494">
        <v>4.5103535885834302E-2</v>
      </c>
      <c r="AV15" s="7494">
        <v>3.0703835689224E-2</v>
      </c>
      <c r="AW15" s="7494">
        <v>1.8097968538719901E-2</v>
      </c>
      <c r="AX15" s="7512"/>
      <c r="AY15" s="7514"/>
      <c r="AZ15" s="7516"/>
      <c r="BA15" s="7518"/>
      <c r="BB15" s="7494">
        <v>3.7725890335271503E-2</v>
      </c>
      <c r="BC15" s="7520"/>
      <c r="BD15" s="7494">
        <v>2.7630143907261501E-2</v>
      </c>
      <c r="BE15" s="7494">
        <v>3.4426638031195597E-2</v>
      </c>
      <c r="BF15" s="7494">
        <v>3.0841239137443299E-2</v>
      </c>
      <c r="BG15" s="7494">
        <v>3.5326797847313601E-2</v>
      </c>
      <c r="BH15" s="7494">
        <v>5.7651617770614401E-2</v>
      </c>
      <c r="BI15" s="7494">
        <v>9.4204547133296901E-2</v>
      </c>
      <c r="BJ15" s="7494">
        <v>3.5960641728805899E-2</v>
      </c>
      <c r="BK15" s="7494">
        <v>3.25648307586935E-2</v>
      </c>
      <c r="BL15" s="7494">
        <v>3.5393990495170898E-2</v>
      </c>
      <c r="BM15" s="7494">
        <v>7.1074631238031205E-2</v>
      </c>
      <c r="BN15" s="7494">
        <v>0.115860510976328</v>
      </c>
      <c r="BO15" s="7494">
        <v>7.4394308364799294E-2</v>
      </c>
      <c r="BP15" s="7494">
        <v>3.6958723632059001E-2</v>
      </c>
      <c r="BQ15" s="7494">
        <v>8.73105771477201E-2</v>
      </c>
      <c r="BR15" s="7494">
        <v>4.3336462046707297E-2</v>
      </c>
      <c r="BS15" s="7494">
        <v>4.40223654854641E-2</v>
      </c>
      <c r="BT15" s="7494">
        <v>4.3493883712994702E-2</v>
      </c>
      <c r="BU15" s="7494">
        <v>2.3315244568614599E-2</v>
      </c>
      <c r="BV15" s="7494">
        <v>3.5342244930323903E-2</v>
      </c>
      <c r="BW15" s="7494">
        <v>5.37594929497879E-2</v>
      </c>
      <c r="BX15" s="7494">
        <v>1.9091591196293198E-2</v>
      </c>
      <c r="BY15" s="7494">
        <v>1.8116226751634299E-2</v>
      </c>
      <c r="BZ15" s="7522"/>
      <c r="CA15" s="7494">
        <v>5.3818225061410499E-2</v>
      </c>
      <c r="CB15" s="7494">
        <v>2.76416306843618E-2</v>
      </c>
      <c r="CC15" s="7494">
        <v>8.5307732131437095E-3</v>
      </c>
      <c r="CD15" s="7494">
        <v>2.6909674480654001E-2</v>
      </c>
      <c r="CE15" s="7494">
        <v>4.0198411474189302E-2</v>
      </c>
      <c r="CF15" s="7494">
        <v>1.6678391234061202E-2</v>
      </c>
      <c r="CG15" s="7494">
        <v>4.49321668435924E-2</v>
      </c>
      <c r="CH15" s="7494">
        <v>3.47200325016465E-2</v>
      </c>
      <c r="CI15" s="7494">
        <v>3.9057522940351697E-2</v>
      </c>
      <c r="CJ15" s="7494">
        <v>1.14032506680906E-2</v>
      </c>
      <c r="CK15" s="7524"/>
      <c r="CL15" s="7494">
        <v>3.9327323412553003E-2</v>
      </c>
      <c r="CM15" s="7494">
        <v>6.7283435024565505E-2</v>
      </c>
      <c r="CN15" s="7494">
        <v>3.3284544290750201E-2</v>
      </c>
      <c r="CO15" s="7494">
        <v>4.7168716074663997E-2</v>
      </c>
      <c r="CP15" s="7494">
        <v>3.9468364121235402E-2</v>
      </c>
      <c r="CQ15" s="7494">
        <v>2.3382897539938701E-2</v>
      </c>
      <c r="CR15" s="7494">
        <v>1.3606287284314801E-2</v>
      </c>
      <c r="CS15" s="7494">
        <v>4.6293790974335301E-2</v>
      </c>
      <c r="CT15" s="7494">
        <v>3.8420291131863203E-2</v>
      </c>
      <c r="CU15" s="7494">
        <v>6.4255086330843704E-3</v>
      </c>
      <c r="CV15" s="7494">
        <v>3.23053476175535E-2</v>
      </c>
      <c r="CW15" s="7494">
        <v>0</v>
      </c>
      <c r="CX15" s="7526"/>
      <c r="CY15" s="7528"/>
      <c r="CZ15" s="7530"/>
      <c r="DA15" s="7532"/>
      <c r="DB15" s="7494">
        <v>4.5105811627748703E-2</v>
      </c>
      <c r="DC15" s="7494">
        <v>4.8297013649491898E-2</v>
      </c>
      <c r="DD15" s="7494">
        <v>5.5973552211582303E-2</v>
      </c>
      <c r="DE15" s="7534"/>
      <c r="DF15" s="7536"/>
      <c r="DG15" s="7494">
        <v>3.4825820759155503E-2</v>
      </c>
      <c r="DH15" s="7494">
        <v>0</v>
      </c>
      <c r="DI15" s="7538"/>
      <c r="DJ15" s="7494">
        <v>5.1553734428103903E-2</v>
      </c>
      <c r="DK15" s="7494">
        <v>3.4526637778172803E-2</v>
      </c>
      <c r="DL15" s="7494">
        <v>3.00248654613725E-3</v>
      </c>
      <c r="DM15" s="7494">
        <v>3.7569168223477702E-2</v>
      </c>
      <c r="DN15" s="7494">
        <v>4.0876093686123799E-2</v>
      </c>
      <c r="DO15" s="7494">
        <v>3.72304222374275E-2</v>
      </c>
      <c r="DP15" s="7494">
        <v>4.2404775656342202E-2</v>
      </c>
      <c r="DQ15" s="7540"/>
      <c r="DR15" s="7542"/>
      <c r="DS15" s="7494">
        <v>4.40734329073416E-2</v>
      </c>
      <c r="DT15" s="7544"/>
      <c r="DU15" s="7546"/>
      <c r="DV15" s="7548"/>
      <c r="DW15" s="7491">
        <v>2.2662338868855401E-2</v>
      </c>
    </row>
    <row r="16" spans="1:127" ht="17" x14ac:dyDescent="0.2">
      <c r="A16" s="7675" t="s">
        <v>223</v>
      </c>
      <c r="B16" s="7493">
        <v>2.4884582459044499E-2</v>
      </c>
      <c r="C16" s="7494">
        <v>2.3690899926814901E-2</v>
      </c>
      <c r="D16" s="7494">
        <v>2.5889581578326399E-2</v>
      </c>
      <c r="E16" s="7494">
        <v>5.6295815203385599E-2</v>
      </c>
      <c r="F16" s="7494">
        <v>2.2468683404586E-2</v>
      </c>
      <c r="G16" s="7494">
        <v>1.8875018973643399E-2</v>
      </c>
      <c r="H16" s="7494">
        <v>6.43569226371472E-3</v>
      </c>
      <c r="I16" s="7494">
        <v>1.8536962487289099E-2</v>
      </c>
      <c r="J16" s="7496"/>
      <c r="K16" s="7494">
        <v>1.55920672770372E-2</v>
      </c>
      <c r="L16" s="7494">
        <v>4.8270214673334297E-2</v>
      </c>
      <c r="M16" s="7494">
        <v>2.2975772856829599E-2</v>
      </c>
      <c r="N16" s="7494">
        <v>1.32380587789937E-2</v>
      </c>
      <c r="O16" s="7494">
        <v>2.1991794884704902E-2</v>
      </c>
      <c r="P16" s="7494">
        <v>1.88669236581731E-2</v>
      </c>
      <c r="Q16" s="7494">
        <v>3.8761125953156401E-2</v>
      </c>
      <c r="R16" s="7494">
        <v>1.32380587789937E-2</v>
      </c>
      <c r="S16" s="7494">
        <v>2.1991794884704902E-2</v>
      </c>
      <c r="T16" s="7494">
        <v>3.0364505782453598E-2</v>
      </c>
      <c r="U16" s="7494">
        <v>1.6701094181409099E-2</v>
      </c>
      <c r="V16" s="7494">
        <v>2.3689705786361401E-2</v>
      </c>
      <c r="W16" s="7494">
        <v>1.53425174681176E-2</v>
      </c>
      <c r="X16" s="7494">
        <v>3.2139802269077797E-2</v>
      </c>
      <c r="Y16" s="7498"/>
      <c r="Z16" s="7500"/>
      <c r="AA16" s="7502"/>
      <c r="AB16" s="7504"/>
      <c r="AC16" s="7506"/>
      <c r="AD16" s="7494">
        <v>2.3689705786361401E-2</v>
      </c>
      <c r="AE16" s="7494">
        <v>1.53425174681176E-2</v>
      </c>
      <c r="AF16" s="7494">
        <v>3.2139802269077797E-2</v>
      </c>
      <c r="AG16" s="7494">
        <v>6.7190235692665704E-2</v>
      </c>
      <c r="AH16" s="7494">
        <v>2.6913458858091401E-2</v>
      </c>
      <c r="AI16" s="7494">
        <v>1.53425174681176E-2</v>
      </c>
      <c r="AJ16" s="7494">
        <v>3.2139802269077797E-2</v>
      </c>
      <c r="AK16" s="7494">
        <v>2.3689705786361401E-2</v>
      </c>
      <c r="AL16" s="7494">
        <v>2.6812667208656799E-2</v>
      </c>
      <c r="AM16" s="7494">
        <v>2.9122860824619699E-2</v>
      </c>
      <c r="AN16" s="7494">
        <v>2.4306624447560099E-2</v>
      </c>
      <c r="AO16" s="7494">
        <v>2.23545896709532E-2</v>
      </c>
      <c r="AP16" s="7508"/>
      <c r="AQ16" s="7494">
        <v>2.9453727018803302E-2</v>
      </c>
      <c r="AR16" s="7494">
        <v>0</v>
      </c>
      <c r="AS16" s="7510"/>
      <c r="AT16" s="7494">
        <v>2.09579234203526E-2</v>
      </c>
      <c r="AU16" s="7494">
        <v>2.61243495086344E-2</v>
      </c>
      <c r="AV16" s="7494">
        <v>3.5851830815599298E-2</v>
      </c>
      <c r="AW16" s="7494">
        <v>6.3472425447657702E-3</v>
      </c>
      <c r="AX16" s="7512"/>
      <c r="AY16" s="7514"/>
      <c r="AZ16" s="7516"/>
      <c r="BA16" s="7518"/>
      <c r="BB16" s="7494">
        <v>2.23545896709532E-2</v>
      </c>
      <c r="BC16" s="7520"/>
      <c r="BD16" s="7494">
        <v>2.61175975696138E-2</v>
      </c>
      <c r="BE16" s="7494">
        <v>1.23677551618314E-2</v>
      </c>
      <c r="BF16" s="7494">
        <v>3.0244002274843099E-2</v>
      </c>
      <c r="BG16" s="7494">
        <v>2.5969568727100201E-2</v>
      </c>
      <c r="BH16" s="7494">
        <v>8.2045918279864904E-2</v>
      </c>
      <c r="BI16" s="7494">
        <v>0</v>
      </c>
      <c r="BJ16" s="7494">
        <v>2.1065713522729599E-2</v>
      </c>
      <c r="BK16" s="7494">
        <v>2.16504397016309E-2</v>
      </c>
      <c r="BL16" s="7494">
        <v>2.54497198723398E-2</v>
      </c>
      <c r="BM16" s="7494">
        <v>5.1916911242154098E-2</v>
      </c>
      <c r="BN16" s="7494">
        <v>2.74568157246706E-2</v>
      </c>
      <c r="BO16" s="7494">
        <v>7.8221663216920395E-3</v>
      </c>
      <c r="BP16" s="7494">
        <v>2.6141364585715799E-2</v>
      </c>
      <c r="BQ16" s="7494">
        <v>7.0518816403953603E-3</v>
      </c>
      <c r="BR16" s="7494">
        <v>1.6976739459731601E-2</v>
      </c>
      <c r="BS16" s="7494">
        <v>3.2219340638597799E-2</v>
      </c>
      <c r="BT16" s="7494">
        <v>4.3398235944948203E-2</v>
      </c>
      <c r="BU16" s="7494">
        <v>2.2659761818053299E-2</v>
      </c>
      <c r="BV16" s="7494">
        <v>1.5730679030923001E-2</v>
      </c>
      <c r="BW16" s="7494">
        <v>5.7924651753670502E-2</v>
      </c>
      <c r="BX16" s="7494">
        <v>2.5121761794439802E-2</v>
      </c>
      <c r="BY16" s="7494">
        <v>0</v>
      </c>
      <c r="BZ16" s="7522"/>
      <c r="CA16" s="7494">
        <v>3.0210040469580899E-2</v>
      </c>
      <c r="CB16" s="7494">
        <v>3.0848989847935701E-2</v>
      </c>
      <c r="CC16" s="7494">
        <v>7.8684106343454002E-3</v>
      </c>
      <c r="CD16" s="7494">
        <v>4.3699664228409298E-2</v>
      </c>
      <c r="CE16" s="7494">
        <v>2.54331144091706E-2</v>
      </c>
      <c r="CF16" s="7494">
        <v>4.9422545644284402E-2</v>
      </c>
      <c r="CG16" s="7494">
        <v>1.1693755576744E-2</v>
      </c>
      <c r="CH16" s="7494">
        <v>3.3030895320562699E-2</v>
      </c>
      <c r="CI16" s="7494">
        <v>3.0070615742879499E-2</v>
      </c>
      <c r="CJ16" s="7494">
        <v>3.05481188723042E-2</v>
      </c>
      <c r="CK16" s="7524"/>
      <c r="CL16" s="7494">
        <v>0</v>
      </c>
      <c r="CM16" s="7494">
        <v>2.9731528356404899E-2</v>
      </c>
      <c r="CN16" s="7494">
        <v>3.7406764426336898E-2</v>
      </c>
      <c r="CO16" s="7494">
        <v>3.3128579785349599E-3</v>
      </c>
      <c r="CP16" s="7494">
        <v>1.57188156847465E-2</v>
      </c>
      <c r="CQ16" s="7494">
        <v>3.65677543136416E-2</v>
      </c>
      <c r="CR16" s="7494">
        <v>5.85947205530803E-2</v>
      </c>
      <c r="CS16" s="7494">
        <v>1.05424358826504E-2</v>
      </c>
      <c r="CT16" s="7494">
        <v>5.43373293937464E-2</v>
      </c>
      <c r="CU16" s="7494">
        <v>4.6999683863017698E-3</v>
      </c>
      <c r="CV16" s="7494">
        <v>2.6118009174174801E-2</v>
      </c>
      <c r="CW16" s="7494">
        <v>0</v>
      </c>
      <c r="CX16" s="7526"/>
      <c r="CY16" s="7528"/>
      <c r="CZ16" s="7530"/>
      <c r="DA16" s="7532"/>
      <c r="DB16" s="7494">
        <v>2.3891946396087702E-2</v>
      </c>
      <c r="DC16" s="7494">
        <v>3.4217158898800698E-2</v>
      </c>
      <c r="DD16" s="7494">
        <v>3.7973224304093202E-2</v>
      </c>
      <c r="DE16" s="7534"/>
      <c r="DF16" s="7536"/>
      <c r="DG16" s="7494">
        <v>2.1116740089091701E-2</v>
      </c>
      <c r="DH16" s="7494">
        <v>0</v>
      </c>
      <c r="DI16" s="7538"/>
      <c r="DJ16" s="7494">
        <v>3.6524459577462101E-2</v>
      </c>
      <c r="DK16" s="7494">
        <v>2.3759615419371102E-2</v>
      </c>
      <c r="DL16" s="7494">
        <v>3.22176121991243E-2</v>
      </c>
      <c r="DM16" s="7494">
        <v>4.1599734703202301E-2</v>
      </c>
      <c r="DN16" s="7494">
        <v>1.4518152538815599E-2</v>
      </c>
      <c r="DO16" s="7494">
        <v>2.3898609436715099E-2</v>
      </c>
      <c r="DP16" s="7494">
        <v>2.6985320675837601E-2</v>
      </c>
      <c r="DQ16" s="7540"/>
      <c r="DR16" s="7542"/>
      <c r="DS16" s="7494">
        <v>2.3267363719869601E-2</v>
      </c>
      <c r="DT16" s="7544"/>
      <c r="DU16" s="7546"/>
      <c r="DV16" s="7548"/>
      <c r="DW16" s="7491">
        <v>4.2371827579849197E-2</v>
      </c>
    </row>
    <row r="17" spans="1:127" ht="17" x14ac:dyDescent="0.2">
      <c r="A17" s="7675" t="s">
        <v>224</v>
      </c>
      <c r="B17" s="7493">
        <v>4.2752243479049802E-2</v>
      </c>
      <c r="C17" s="7494">
        <v>5.1998389616145002E-2</v>
      </c>
      <c r="D17" s="7494">
        <v>3.4967620286837503E-2</v>
      </c>
      <c r="E17" s="7494">
        <v>7.1511192278988403E-2</v>
      </c>
      <c r="F17" s="7494">
        <v>4.7268666296169499E-2</v>
      </c>
      <c r="G17" s="7494">
        <v>4.6037956532827697E-2</v>
      </c>
      <c r="H17" s="7494">
        <v>2.4270266431219201E-2</v>
      </c>
      <c r="I17" s="7494">
        <v>2.1816364624106799E-2</v>
      </c>
      <c r="J17" s="7496"/>
      <c r="K17" s="7494">
        <v>1.8732781662995801E-2</v>
      </c>
      <c r="L17" s="7494">
        <v>2.9992851376316399E-2</v>
      </c>
      <c r="M17" s="7494">
        <v>6.0879741284805999E-2</v>
      </c>
      <c r="N17" s="7494">
        <v>6.2831418592956406E-2</v>
      </c>
      <c r="O17" s="7494">
        <v>5.6412190611139897E-2</v>
      </c>
      <c r="P17" s="7494">
        <v>1.64962136923314E-2</v>
      </c>
      <c r="Q17" s="7494">
        <v>4.1604342096722501E-2</v>
      </c>
      <c r="R17" s="7494">
        <v>6.2831418592956406E-2</v>
      </c>
      <c r="S17" s="7494">
        <v>5.6412190611139897E-2</v>
      </c>
      <c r="T17" s="7494">
        <v>3.1007113100912601E-2</v>
      </c>
      <c r="U17" s="7494">
        <v>6.0291929911923101E-2</v>
      </c>
      <c r="V17" s="7494">
        <v>5.3721990553138699E-2</v>
      </c>
      <c r="W17" s="7494">
        <v>1.8391255327505799E-2</v>
      </c>
      <c r="X17" s="7494">
        <v>3.0352982231504701E-2</v>
      </c>
      <c r="Y17" s="7498"/>
      <c r="Z17" s="7500"/>
      <c r="AA17" s="7502"/>
      <c r="AB17" s="7504"/>
      <c r="AC17" s="7506"/>
      <c r="AD17" s="7494">
        <v>5.3721990553138699E-2</v>
      </c>
      <c r="AE17" s="7494">
        <v>1.8391255327505799E-2</v>
      </c>
      <c r="AF17" s="7494">
        <v>3.0352982231504701E-2</v>
      </c>
      <c r="AG17" s="7494">
        <v>4.3635403119763203E-2</v>
      </c>
      <c r="AH17" s="7494">
        <v>5.29744900677043E-2</v>
      </c>
      <c r="AI17" s="7494">
        <v>1.8391255327505799E-2</v>
      </c>
      <c r="AJ17" s="7494">
        <v>3.0352982231504701E-2</v>
      </c>
      <c r="AK17" s="7494">
        <v>5.3721990553138699E-2</v>
      </c>
      <c r="AL17" s="7494">
        <v>2.5051168109353501E-2</v>
      </c>
      <c r="AM17" s="7494">
        <v>3.2934028520753403E-2</v>
      </c>
      <c r="AN17" s="7494">
        <v>4.4091116366615002E-2</v>
      </c>
      <c r="AO17" s="7494">
        <v>2.4419172268124501E-2</v>
      </c>
      <c r="AP17" s="7508"/>
      <c r="AQ17" s="7494">
        <v>9.4080464945764095E-2</v>
      </c>
      <c r="AR17" s="7494">
        <v>0.127456910175715</v>
      </c>
      <c r="AS17" s="7510"/>
      <c r="AT17" s="7494">
        <v>2.5241926225068701E-2</v>
      </c>
      <c r="AU17" s="7494">
        <v>2.21984664825811E-2</v>
      </c>
      <c r="AV17" s="7494">
        <v>9.4747112010919801E-2</v>
      </c>
      <c r="AW17" s="7494">
        <v>9.5421446594999099E-2</v>
      </c>
      <c r="AX17" s="7512"/>
      <c r="AY17" s="7514"/>
      <c r="AZ17" s="7516"/>
      <c r="BA17" s="7518"/>
      <c r="BB17" s="7494">
        <v>2.4419172268124501E-2</v>
      </c>
      <c r="BC17" s="7520"/>
      <c r="BD17" s="7494">
        <v>9.3693301126879999E-2</v>
      </c>
      <c r="BE17" s="7494">
        <v>6.45594227190769E-2</v>
      </c>
      <c r="BF17" s="7494">
        <v>3.6941975201312698E-2</v>
      </c>
      <c r="BG17" s="7494">
        <v>3.1849167751015602E-2</v>
      </c>
      <c r="BH17" s="7494">
        <v>4.1209855798082999E-2</v>
      </c>
      <c r="BI17" s="7494">
        <v>0</v>
      </c>
      <c r="BJ17" s="7494">
        <v>3.5814794272919601E-2</v>
      </c>
      <c r="BK17" s="7494">
        <v>5.0218378344317E-2</v>
      </c>
      <c r="BL17" s="7494">
        <v>3.2269556673588599E-2</v>
      </c>
      <c r="BM17" s="7494">
        <v>2.6076719849403001E-2</v>
      </c>
      <c r="BN17" s="7494">
        <v>3.9779243001678302E-2</v>
      </c>
      <c r="BO17" s="7494">
        <v>7.1451481413627796E-2</v>
      </c>
      <c r="BP17" s="7494">
        <v>7.1173899602643004E-2</v>
      </c>
      <c r="BQ17" s="7494">
        <v>3.6122232615100197E-2</v>
      </c>
      <c r="BR17" s="7494">
        <v>6.1060422709763099E-2</v>
      </c>
      <c r="BS17" s="7494">
        <v>6.0199413886395499E-2</v>
      </c>
      <c r="BT17" s="7494">
        <v>4.9447311005180503E-2</v>
      </c>
      <c r="BU17" s="7494">
        <v>2.1266415095365199E-2</v>
      </c>
      <c r="BV17" s="7494">
        <v>4.9608533026630798E-2</v>
      </c>
      <c r="BW17" s="7494">
        <v>3.2798691015947699E-2</v>
      </c>
      <c r="BX17" s="7494">
        <v>4.9141085720303297E-2</v>
      </c>
      <c r="BY17" s="7494">
        <v>0</v>
      </c>
      <c r="BZ17" s="7522"/>
      <c r="CA17" s="7494">
        <v>2.0991969259469799E-2</v>
      </c>
      <c r="CB17" s="7494">
        <v>4.95609918119196E-2</v>
      </c>
      <c r="CC17" s="7494">
        <v>4.3931642151637897E-2</v>
      </c>
      <c r="CD17" s="7494">
        <v>3.7129484299399398E-2</v>
      </c>
      <c r="CE17" s="7494">
        <v>4.4455268333923E-2</v>
      </c>
      <c r="CF17" s="7494">
        <v>1.35011111162875E-2</v>
      </c>
      <c r="CG17" s="7494">
        <v>4.0981115718734001E-2</v>
      </c>
      <c r="CH17" s="7494">
        <v>4.4353210510800302E-2</v>
      </c>
      <c r="CI17" s="7494">
        <v>5.4614401409351802E-2</v>
      </c>
      <c r="CJ17" s="7494">
        <v>3.3925200487733398E-2</v>
      </c>
      <c r="CK17" s="7524"/>
      <c r="CL17" s="7494">
        <v>0</v>
      </c>
      <c r="CM17" s="7494">
        <v>3.3891701384290998E-2</v>
      </c>
      <c r="CN17" s="7494">
        <v>5.1499438758760903E-2</v>
      </c>
      <c r="CO17" s="7494">
        <v>6.4641551463147706E-2</v>
      </c>
      <c r="CP17" s="7494">
        <v>3.39233110545685E-2</v>
      </c>
      <c r="CQ17" s="7494">
        <v>4.8757005751522101E-2</v>
      </c>
      <c r="CR17" s="7494">
        <v>6.2490501771796499E-2</v>
      </c>
      <c r="CS17" s="7494">
        <v>0.102522333507802</v>
      </c>
      <c r="CT17" s="7494">
        <v>2.0463432319973999E-2</v>
      </c>
      <c r="CU17" s="7494">
        <v>5.7836428963628603E-2</v>
      </c>
      <c r="CV17" s="7494">
        <v>3.3053924425119903E-2</v>
      </c>
      <c r="CW17" s="7494">
        <v>6.06183681798204E-2</v>
      </c>
      <c r="CX17" s="7526"/>
      <c r="CY17" s="7528"/>
      <c r="CZ17" s="7530"/>
      <c r="DA17" s="7532"/>
      <c r="DB17" s="7494">
        <v>1.96313326906291E-2</v>
      </c>
      <c r="DC17" s="7494">
        <v>5.0250934659880897E-2</v>
      </c>
      <c r="DD17" s="7494">
        <v>8.1801390532696E-2</v>
      </c>
      <c r="DE17" s="7534"/>
      <c r="DF17" s="7536"/>
      <c r="DG17" s="7494">
        <v>2.7206332309254299E-2</v>
      </c>
      <c r="DH17" s="7494">
        <v>0.18603500176982299</v>
      </c>
      <c r="DI17" s="7538"/>
      <c r="DJ17" s="7494">
        <v>4.8543796056062002E-2</v>
      </c>
      <c r="DK17" s="7494">
        <v>4.2241053752683298E-2</v>
      </c>
      <c r="DL17" s="7494">
        <v>1.08327012039633E-2</v>
      </c>
      <c r="DM17" s="7494">
        <v>3.7127214676597797E-2</v>
      </c>
      <c r="DN17" s="7494">
        <v>4.59700835225412E-2</v>
      </c>
      <c r="DO17" s="7494">
        <v>5.33421850053762E-2</v>
      </c>
      <c r="DP17" s="7494">
        <v>4.3650725469808402E-2</v>
      </c>
      <c r="DQ17" s="7540"/>
      <c r="DR17" s="7542"/>
      <c r="DS17" s="7494">
        <v>3.79052446597117E-2</v>
      </c>
      <c r="DT17" s="7544"/>
      <c r="DU17" s="7546"/>
      <c r="DV17" s="7548"/>
      <c r="DW17" s="7491">
        <v>7.6778391882949396E-2</v>
      </c>
    </row>
    <row r="18" spans="1:127" ht="17" x14ac:dyDescent="0.2">
      <c r="A18" s="7675" t="s">
        <v>225</v>
      </c>
      <c r="B18" s="7493">
        <v>0.11312424010158099</v>
      </c>
      <c r="C18" s="7494">
        <v>0.10998032273216</v>
      </c>
      <c r="D18" s="7494">
        <v>0.115771203680299</v>
      </c>
      <c r="E18" s="7494">
        <v>9.4904224718498603E-2</v>
      </c>
      <c r="F18" s="7494">
        <v>0.13626548263093</v>
      </c>
      <c r="G18" s="7494">
        <v>0.12687762019273399</v>
      </c>
      <c r="H18" s="7494">
        <v>9.5027590676032198E-2</v>
      </c>
      <c r="I18" s="7494">
        <v>0.10299976319491801</v>
      </c>
      <c r="J18" s="7496"/>
      <c r="K18" s="7494">
        <v>7.8386168809072607E-2</v>
      </c>
      <c r="L18" s="7494">
        <v>9.6073870212031801E-2</v>
      </c>
      <c r="M18" s="7494">
        <v>0.10918493751370301</v>
      </c>
      <c r="N18" s="7494">
        <v>0.13480021386163599</v>
      </c>
      <c r="O18" s="7494">
        <v>0.16968521883454299</v>
      </c>
      <c r="P18" s="7494">
        <v>7.3436141222306697E-2</v>
      </c>
      <c r="Q18" s="7494">
        <v>0.101002791082959</v>
      </c>
      <c r="R18" s="7494">
        <v>0.13480021386163599</v>
      </c>
      <c r="S18" s="7494">
        <v>0.16968521883454299</v>
      </c>
      <c r="T18" s="7494">
        <v>8.93679094814471E-2</v>
      </c>
      <c r="U18" s="7494">
        <v>0.148600950572878</v>
      </c>
      <c r="V18" s="7494">
        <v>0.13674242139794399</v>
      </c>
      <c r="W18" s="7494">
        <v>5.7943814754696399E-2</v>
      </c>
      <c r="X18" s="7494">
        <v>8.3034655387747805E-2</v>
      </c>
      <c r="Y18" s="7498"/>
      <c r="Z18" s="7500"/>
      <c r="AA18" s="7502"/>
      <c r="AB18" s="7504"/>
      <c r="AC18" s="7506"/>
      <c r="AD18" s="7494">
        <v>0.13674242139794399</v>
      </c>
      <c r="AE18" s="7494">
        <v>5.7943814754696399E-2</v>
      </c>
      <c r="AF18" s="7494">
        <v>8.3034655387747805E-2</v>
      </c>
      <c r="AG18" s="7494">
        <v>0.13489576492222199</v>
      </c>
      <c r="AH18" s="7494">
        <v>0.136605568709049</v>
      </c>
      <c r="AI18" s="7494">
        <v>5.7943814754696399E-2</v>
      </c>
      <c r="AJ18" s="7494">
        <v>8.3034655387747805E-2</v>
      </c>
      <c r="AK18" s="7494">
        <v>0.13674242139794399</v>
      </c>
      <c r="AL18" s="7494">
        <v>7.5013315173369399E-2</v>
      </c>
      <c r="AM18" s="7494">
        <v>7.5240248593695797E-2</v>
      </c>
      <c r="AN18" s="7494">
        <v>0.118290336924486</v>
      </c>
      <c r="AO18" s="7494">
        <v>0.116491169415515</v>
      </c>
      <c r="AP18" s="7508"/>
      <c r="AQ18" s="7494">
        <v>0.106305429827354</v>
      </c>
      <c r="AR18" s="7494">
        <v>6.1787120464203399E-2</v>
      </c>
      <c r="AS18" s="7510"/>
      <c r="AT18" s="7494">
        <v>0.128635801384066</v>
      </c>
      <c r="AU18" s="7494">
        <v>8.3711437093081806E-2</v>
      </c>
      <c r="AV18" s="7494">
        <v>0.12504511767238599</v>
      </c>
      <c r="AW18" s="7494">
        <v>7.5089650505122604E-2</v>
      </c>
      <c r="AX18" s="7512"/>
      <c r="AY18" s="7514"/>
      <c r="AZ18" s="7516"/>
      <c r="BA18" s="7518"/>
      <c r="BB18" s="7494">
        <v>0.116491169415515</v>
      </c>
      <c r="BC18" s="7520"/>
      <c r="BD18" s="7494">
        <v>0.103688494052778</v>
      </c>
      <c r="BE18" s="7494">
        <v>0.14851308392724999</v>
      </c>
      <c r="BF18" s="7494">
        <v>0.13096240713170501</v>
      </c>
      <c r="BG18" s="7494">
        <v>8.9654263598369199E-2</v>
      </c>
      <c r="BH18" s="7494">
        <v>1.48059875516538E-2</v>
      </c>
      <c r="BI18" s="7494">
        <v>5.68967809605413E-2</v>
      </c>
      <c r="BJ18" s="7494">
        <v>8.8206897968406608E-3</v>
      </c>
      <c r="BK18" s="7494">
        <v>0.139399459847035</v>
      </c>
      <c r="BL18" s="7494">
        <v>8.1085242080470493E-2</v>
      </c>
      <c r="BM18" s="7494">
        <v>3.0262622536387999E-2</v>
      </c>
      <c r="BN18" s="7494">
        <v>0.162139748235962</v>
      </c>
      <c r="BO18" s="7494">
        <v>0.13808084217555</v>
      </c>
      <c r="BP18" s="7494">
        <v>0.149442921089075</v>
      </c>
      <c r="BQ18" s="7494">
        <v>0.121201105562308</v>
      </c>
      <c r="BR18" s="7494">
        <v>0.150572077051982</v>
      </c>
      <c r="BS18" s="7494">
        <v>0.148547472400853</v>
      </c>
      <c r="BT18" s="7494">
        <v>0.27729580494059503</v>
      </c>
      <c r="BU18" s="7494">
        <v>7.4463621811422104E-2</v>
      </c>
      <c r="BV18" s="7494">
        <v>0.121856953663095</v>
      </c>
      <c r="BW18" s="7494">
        <v>0.13936702362539699</v>
      </c>
      <c r="BX18" s="7494">
        <v>5.2938737363100299E-2</v>
      </c>
      <c r="BY18" s="7494">
        <v>6.9595697281926397E-2</v>
      </c>
      <c r="BZ18" s="7522"/>
      <c r="CA18" s="7494">
        <v>8.8127250632685603E-2</v>
      </c>
      <c r="CB18" s="7494">
        <v>0.134730024405389</v>
      </c>
      <c r="CC18" s="7494">
        <v>8.8974835297581004E-2</v>
      </c>
      <c r="CD18" s="7494">
        <v>0.12386460267968601</v>
      </c>
      <c r="CE18" s="7494">
        <v>0.11811946231017099</v>
      </c>
      <c r="CF18" s="7494">
        <v>0.10572609236474401</v>
      </c>
      <c r="CG18" s="7494">
        <v>0.113288643846248</v>
      </c>
      <c r="CH18" s="7494">
        <v>0.115729253923714</v>
      </c>
      <c r="CI18" s="7494">
        <v>0.169117498508355</v>
      </c>
      <c r="CJ18" s="7494">
        <v>5.3555622556338202E-2</v>
      </c>
      <c r="CK18" s="7524"/>
      <c r="CL18" s="7494">
        <v>4.8553277258723701E-2</v>
      </c>
      <c r="CM18" s="7494">
        <v>0.122479364658986</v>
      </c>
      <c r="CN18" s="7494">
        <v>0.10368555581519</v>
      </c>
      <c r="CO18" s="7494">
        <v>9.4264778469943494E-2</v>
      </c>
      <c r="CP18" s="7494">
        <v>8.80424024255691E-2</v>
      </c>
      <c r="CQ18" s="7494">
        <v>0.109401642921652</v>
      </c>
      <c r="CR18" s="7494">
        <v>0.15621841462208499</v>
      </c>
      <c r="CS18" s="7494">
        <v>0.129013156143822</v>
      </c>
      <c r="CT18" s="7494">
        <v>0.17202176034480399</v>
      </c>
      <c r="CU18" s="7494">
        <v>0.12089156501508699</v>
      </c>
      <c r="CV18" s="7494">
        <v>0.103354401063846</v>
      </c>
      <c r="CW18" s="7494">
        <v>9.5319661580963194E-2</v>
      </c>
      <c r="CX18" s="7526"/>
      <c r="CY18" s="7528"/>
      <c r="CZ18" s="7530"/>
      <c r="DA18" s="7532"/>
      <c r="DB18" s="7494">
        <v>9.8642986605629604E-2</v>
      </c>
      <c r="DC18" s="7494">
        <v>0.11094828436024499</v>
      </c>
      <c r="DD18" s="7494">
        <v>5.9438355953826502E-2</v>
      </c>
      <c r="DE18" s="7534"/>
      <c r="DF18" s="7536"/>
      <c r="DG18" s="7494">
        <v>0.120619264176139</v>
      </c>
      <c r="DH18" s="7494">
        <v>6.2667389213791502E-2</v>
      </c>
      <c r="DI18" s="7538"/>
      <c r="DJ18" s="7494">
        <v>0.11842964926718599</v>
      </c>
      <c r="DK18" s="7494">
        <v>0.112774192777814</v>
      </c>
      <c r="DL18" s="7494">
        <v>2.5201232114833601E-2</v>
      </c>
      <c r="DM18" s="7494">
        <v>0.124086717644045</v>
      </c>
      <c r="DN18" s="7494">
        <v>0.122564473252487</v>
      </c>
      <c r="DO18" s="7494">
        <v>0.15498933817007499</v>
      </c>
      <c r="DP18" s="7494">
        <v>0.103989890417213</v>
      </c>
      <c r="DQ18" s="7540"/>
      <c r="DR18" s="7542"/>
      <c r="DS18" s="7494">
        <v>0.123170162627771</v>
      </c>
      <c r="DT18" s="7544"/>
      <c r="DU18" s="7546"/>
      <c r="DV18" s="7548"/>
      <c r="DW18" s="7491">
        <v>5.0374251603986502E-2</v>
      </c>
    </row>
    <row r="19" spans="1:127" ht="17" x14ac:dyDescent="0.2">
      <c r="A19" s="7675" t="s">
        <v>226</v>
      </c>
      <c r="B19" s="7493">
        <v>9.4222767729964605E-3</v>
      </c>
      <c r="C19" s="7494">
        <v>1.0525075642788101E-2</v>
      </c>
      <c r="D19" s="7494">
        <v>8.4937954867572406E-3</v>
      </c>
      <c r="E19" s="7494">
        <v>2.1051718205124002E-2</v>
      </c>
      <c r="F19" s="7494">
        <v>1.64610185006973E-2</v>
      </c>
      <c r="G19" s="7494">
        <v>2.5653906875432002E-3</v>
      </c>
      <c r="H19" s="7494">
        <v>0</v>
      </c>
      <c r="I19" s="7494">
        <v>3.3581050021591098E-3</v>
      </c>
      <c r="J19" s="7496"/>
      <c r="K19" s="7494">
        <v>8.2990862385956092E-3</v>
      </c>
      <c r="L19" s="7494">
        <v>6.3198456029360502E-3</v>
      </c>
      <c r="M19" s="7494">
        <v>0</v>
      </c>
      <c r="N19" s="7494">
        <v>2.00623282493624E-2</v>
      </c>
      <c r="O19" s="7494">
        <v>8.4865311494983497E-3</v>
      </c>
      <c r="P19" s="7494">
        <v>7.30823123366645E-3</v>
      </c>
      <c r="Q19" s="7494">
        <v>3.9439887656077602E-3</v>
      </c>
      <c r="R19" s="7494">
        <v>2.00623282493624E-2</v>
      </c>
      <c r="S19" s="7494">
        <v>8.4865311494983497E-3</v>
      </c>
      <c r="T19" s="7494">
        <v>5.3639133118440199E-3</v>
      </c>
      <c r="U19" s="7494">
        <v>1.5482867013164901E-2</v>
      </c>
      <c r="V19" s="7494">
        <v>1.3254257123992801E-2</v>
      </c>
      <c r="W19" s="7494">
        <v>3.1501082343250901E-3</v>
      </c>
      <c r="X19" s="7494">
        <v>4.8940764685509201E-3</v>
      </c>
      <c r="Y19" s="7498"/>
      <c r="Z19" s="7500"/>
      <c r="AA19" s="7502"/>
      <c r="AB19" s="7504"/>
      <c r="AC19" s="7506"/>
      <c r="AD19" s="7494">
        <v>1.3254257123992801E-2</v>
      </c>
      <c r="AE19" s="7494">
        <v>3.1501082343250901E-3</v>
      </c>
      <c r="AF19" s="7494">
        <v>4.8940764685509201E-3</v>
      </c>
      <c r="AG19" s="7494">
        <v>0</v>
      </c>
      <c r="AH19" s="7494">
        <v>1.22720058224798E-2</v>
      </c>
      <c r="AI19" s="7494">
        <v>3.1501082343250901E-3</v>
      </c>
      <c r="AJ19" s="7494">
        <v>4.8940764685509201E-3</v>
      </c>
      <c r="AK19" s="7494">
        <v>1.3254257123992801E-2</v>
      </c>
      <c r="AL19" s="7494">
        <v>3.2388914542592802E-3</v>
      </c>
      <c r="AM19" s="7494">
        <v>4.4346728292035797E-3</v>
      </c>
      <c r="AN19" s="7494">
        <v>1.0102417483158301E-2</v>
      </c>
      <c r="AO19" s="7494">
        <v>7.11732453722009E-3</v>
      </c>
      <c r="AP19" s="7508"/>
      <c r="AQ19" s="7494">
        <v>1.0155088287079599E-2</v>
      </c>
      <c r="AR19" s="7494">
        <v>4.1780642845157603E-2</v>
      </c>
      <c r="AS19" s="7510"/>
      <c r="AT19" s="7494">
        <v>7.3372774924125401E-3</v>
      </c>
      <c r="AU19" s="7494">
        <v>6.5236466873348602E-3</v>
      </c>
      <c r="AV19" s="7494">
        <v>1.6622541430390499E-2</v>
      </c>
      <c r="AW19" s="7494">
        <v>1.41524210593101E-2</v>
      </c>
      <c r="AX19" s="7512"/>
      <c r="AY19" s="7514"/>
      <c r="AZ19" s="7516"/>
      <c r="BA19" s="7518"/>
      <c r="BB19" s="7494">
        <v>7.11732453722009E-3</v>
      </c>
      <c r="BC19" s="7520"/>
      <c r="BD19" s="7494">
        <v>1.47755435939371E-2</v>
      </c>
      <c r="BE19" s="7494">
        <v>1.6777770957479399E-2</v>
      </c>
      <c r="BF19" s="7494">
        <v>7.5096083140442603E-3</v>
      </c>
      <c r="BG19" s="7494">
        <v>4.9717663301490599E-3</v>
      </c>
      <c r="BH19" s="7494">
        <v>0</v>
      </c>
      <c r="BI19" s="7494">
        <v>2.92889749006515E-2</v>
      </c>
      <c r="BJ19" s="7494">
        <v>0</v>
      </c>
      <c r="BK19" s="7494">
        <v>1.19650477086527E-2</v>
      </c>
      <c r="BL19" s="7494">
        <v>4.4447183393028899E-3</v>
      </c>
      <c r="BM19" s="7494">
        <v>1.0755534820135301E-2</v>
      </c>
      <c r="BN19" s="7494">
        <v>2.4059166025471701E-2</v>
      </c>
      <c r="BO19" s="7494">
        <v>1.31461318833725E-2</v>
      </c>
      <c r="BP19" s="7494">
        <v>1.8445808901701301E-2</v>
      </c>
      <c r="BQ19" s="7494">
        <v>2.2530428687941799E-2</v>
      </c>
      <c r="BR19" s="7494">
        <v>1.4318352538056099E-2</v>
      </c>
      <c r="BS19" s="7494">
        <v>1.57255900187574E-2</v>
      </c>
      <c r="BT19" s="7494">
        <v>0</v>
      </c>
      <c r="BU19" s="7494">
        <v>6.0975692613750602E-3</v>
      </c>
      <c r="BV19" s="7494">
        <v>1.0757887948946001E-2</v>
      </c>
      <c r="BW19" s="7494">
        <v>4.6133192222622098E-3</v>
      </c>
      <c r="BX19" s="7494">
        <v>0</v>
      </c>
      <c r="BY19" s="7494">
        <v>1.8116226751634299E-2</v>
      </c>
      <c r="BZ19" s="7522"/>
      <c r="CA19" s="7494">
        <v>5.5297278615784196E-3</v>
      </c>
      <c r="CB19" s="7494">
        <v>7.1577108033560998E-3</v>
      </c>
      <c r="CC19" s="7494">
        <v>2.2553318918699401E-2</v>
      </c>
      <c r="CD19" s="7494">
        <v>1.46309544459064E-2</v>
      </c>
      <c r="CE19" s="7494">
        <v>8.9253207565409692E-3</v>
      </c>
      <c r="CF19" s="7494">
        <v>0</v>
      </c>
      <c r="CG19" s="7494">
        <v>1.28219356160725E-2</v>
      </c>
      <c r="CH19" s="7494">
        <v>9.8246347899973892E-3</v>
      </c>
      <c r="CI19" s="7494">
        <v>6.9868236923023097E-3</v>
      </c>
      <c r="CJ19" s="7494">
        <v>0</v>
      </c>
      <c r="CK19" s="7524"/>
      <c r="CL19" s="7494">
        <v>1.08412613178153E-2</v>
      </c>
      <c r="CM19" s="7494">
        <v>9.8525052713067697E-3</v>
      </c>
      <c r="CN19" s="7494">
        <v>0</v>
      </c>
      <c r="CO19" s="7494">
        <v>1.9095933566074801E-2</v>
      </c>
      <c r="CP19" s="7494">
        <v>6.51915755136566E-3</v>
      </c>
      <c r="CQ19" s="7494">
        <v>3.8225368058526399E-3</v>
      </c>
      <c r="CR19" s="7494">
        <v>9.7189489351129296E-3</v>
      </c>
      <c r="CS19" s="7494">
        <v>5.7885258554154903E-3</v>
      </c>
      <c r="CT19" s="7494">
        <v>2.1166526612542501E-2</v>
      </c>
      <c r="CU19" s="7494">
        <v>8.3712681399498307E-3</v>
      </c>
      <c r="CV19" s="7494">
        <v>1.9812631673315699E-2</v>
      </c>
      <c r="CW19" s="7494">
        <v>2.7321921893639699E-2</v>
      </c>
      <c r="CX19" s="7526"/>
      <c r="CY19" s="7528"/>
      <c r="CZ19" s="7530"/>
      <c r="DA19" s="7532"/>
      <c r="DB19" s="7494">
        <v>0</v>
      </c>
      <c r="DC19" s="7494">
        <v>1.6011705870149599E-2</v>
      </c>
      <c r="DD19" s="7494">
        <v>0</v>
      </c>
      <c r="DE19" s="7534"/>
      <c r="DF19" s="7536"/>
      <c r="DG19" s="7494">
        <v>7.4005865139396701E-3</v>
      </c>
      <c r="DH19" s="7494">
        <v>4.0558700166958499E-2</v>
      </c>
      <c r="DI19" s="7538"/>
      <c r="DJ19" s="7494">
        <v>1.7091392816981899E-2</v>
      </c>
      <c r="DK19" s="7494">
        <v>8.6699270338437898E-3</v>
      </c>
      <c r="DL19" s="7494">
        <v>1.63667763040036E-2</v>
      </c>
      <c r="DM19" s="7494">
        <v>2.85187824023947E-2</v>
      </c>
      <c r="DN19" s="7494">
        <v>1.86168657167853E-3</v>
      </c>
      <c r="DO19" s="7494">
        <v>1.6997382511702699E-2</v>
      </c>
      <c r="DP19" s="7494">
        <v>4.7283408362836302E-3</v>
      </c>
      <c r="DQ19" s="7540"/>
      <c r="DR19" s="7542"/>
      <c r="DS19" s="7494">
        <v>1.08696343751926E-2</v>
      </c>
      <c r="DT19" s="7544"/>
      <c r="DU19" s="7546"/>
      <c r="DV19" s="7548"/>
      <c r="DW19" s="7491">
        <v>0</v>
      </c>
    </row>
    <row r="20" spans="1:127" ht="17" x14ac:dyDescent="0.2">
      <c r="A20" s="7675" t="s">
        <v>227</v>
      </c>
      <c r="B20" s="7493">
        <v>0.45175751496116301</v>
      </c>
      <c r="C20" s="7494">
        <v>0.44270045143803199</v>
      </c>
      <c r="D20" s="7494">
        <v>0.459382943513784</v>
      </c>
      <c r="E20" s="7494">
        <v>0.35083627409650697</v>
      </c>
      <c r="F20" s="7494">
        <v>0.44187623782587598</v>
      </c>
      <c r="G20" s="7494">
        <v>0.43120022067214098</v>
      </c>
      <c r="H20" s="7494">
        <v>0.53843703860224301</v>
      </c>
      <c r="I20" s="7494">
        <v>0.50867577205421399</v>
      </c>
      <c r="J20" s="7496"/>
      <c r="K20" s="7494">
        <v>0.37543744749188201</v>
      </c>
      <c r="L20" s="7494">
        <v>0.45363118715030798</v>
      </c>
      <c r="M20" s="7494">
        <v>0.45161696996272699</v>
      </c>
      <c r="N20" s="7494">
        <v>0.487986172556444</v>
      </c>
      <c r="O20" s="7494">
        <v>0.53584320911175998</v>
      </c>
      <c r="P20" s="7494">
        <v>0.36271185292907698</v>
      </c>
      <c r="Q20" s="7494">
        <v>0.45287397060141699</v>
      </c>
      <c r="R20" s="7494">
        <v>0.487986172556444</v>
      </c>
      <c r="S20" s="7494">
        <v>0.53584320911175998</v>
      </c>
      <c r="T20" s="7494">
        <v>0.41481981569460002</v>
      </c>
      <c r="U20" s="7494">
        <v>0.50691873002040799</v>
      </c>
      <c r="V20" s="7494">
        <v>0.46636856160359802</v>
      </c>
      <c r="W20" s="7494">
        <v>0.42893968494468798</v>
      </c>
      <c r="X20" s="7494">
        <v>0.39177538019122399</v>
      </c>
      <c r="Y20" s="7498"/>
      <c r="Z20" s="7500"/>
      <c r="AA20" s="7502"/>
      <c r="AB20" s="7504"/>
      <c r="AC20" s="7506"/>
      <c r="AD20" s="7494">
        <v>0.46636856160359802</v>
      </c>
      <c r="AE20" s="7494">
        <v>0.42893968494468798</v>
      </c>
      <c r="AF20" s="7494">
        <v>0.39177538019122399</v>
      </c>
      <c r="AG20" s="7494">
        <v>0.50484188282773501</v>
      </c>
      <c r="AH20" s="7494">
        <v>0.46921975646819197</v>
      </c>
      <c r="AI20" s="7494">
        <v>0.42893968494468798</v>
      </c>
      <c r="AJ20" s="7494">
        <v>0.39177538019122399</v>
      </c>
      <c r="AK20" s="7494">
        <v>0.46636856160359802</v>
      </c>
      <c r="AL20" s="7494">
        <v>0.42818074185043298</v>
      </c>
      <c r="AM20" s="7494">
        <v>0.379194543111606</v>
      </c>
      <c r="AN20" s="7494">
        <v>0.46165265334051098</v>
      </c>
      <c r="AO20" s="7494">
        <v>0.48401015754570298</v>
      </c>
      <c r="AP20" s="7508"/>
      <c r="AQ20" s="7494">
        <v>0.37374107325831502</v>
      </c>
      <c r="AR20" s="7494">
        <v>0.34829689347438397</v>
      </c>
      <c r="AS20" s="7510"/>
      <c r="AT20" s="7494">
        <v>0.52689654009336495</v>
      </c>
      <c r="AU20" s="7494">
        <v>0.36825497090602699</v>
      </c>
      <c r="AV20" s="7494">
        <v>0.41388250167187302</v>
      </c>
      <c r="AW20" s="7494">
        <v>0.28643881625644901</v>
      </c>
      <c r="AX20" s="7512"/>
      <c r="AY20" s="7514"/>
      <c r="AZ20" s="7516"/>
      <c r="BA20" s="7518"/>
      <c r="BB20" s="7494">
        <v>0.48401015754570298</v>
      </c>
      <c r="BC20" s="7520"/>
      <c r="BD20" s="7494">
        <v>0.36171707806606601</v>
      </c>
      <c r="BE20" s="7494">
        <v>0.49387334771139202</v>
      </c>
      <c r="BF20" s="7494">
        <v>0.54767276853471902</v>
      </c>
      <c r="BG20" s="7494">
        <v>0.389799292733295</v>
      </c>
      <c r="BH20" s="7494">
        <v>0.15005229677131701</v>
      </c>
      <c r="BI20" s="7494">
        <v>0.13964337947437599</v>
      </c>
      <c r="BJ20" s="7494">
        <v>0.32867443150304998</v>
      </c>
      <c r="BK20" s="7494">
        <v>0.521810030884862</v>
      </c>
      <c r="BL20" s="7494">
        <v>0.38331955632517101</v>
      </c>
      <c r="BM20" s="7494">
        <v>0.14622992084976599</v>
      </c>
      <c r="BN20" s="7494">
        <v>0.49917232531470501</v>
      </c>
      <c r="BO20" s="7494">
        <v>0.57529799666241599</v>
      </c>
      <c r="BP20" s="7494">
        <v>0.56479582988798105</v>
      </c>
      <c r="BQ20" s="7494">
        <v>0.57219849853370497</v>
      </c>
      <c r="BR20" s="7494">
        <v>0.52439735435944501</v>
      </c>
      <c r="BS20" s="7494">
        <v>0.57038826682628796</v>
      </c>
      <c r="BT20" s="7494">
        <v>0.59533755906896002</v>
      </c>
      <c r="BU20" s="7494">
        <v>0.35300574256564698</v>
      </c>
      <c r="BV20" s="7494">
        <v>0.53897019791157696</v>
      </c>
      <c r="BW20" s="7494">
        <v>0.38401717037241401</v>
      </c>
      <c r="BX20" s="7494">
        <v>0.26645824557708497</v>
      </c>
      <c r="BY20" s="7494">
        <v>0.220823152512203</v>
      </c>
      <c r="BZ20" s="7522"/>
      <c r="CA20" s="7494">
        <v>0.47490347131639499</v>
      </c>
      <c r="CB20" s="7494">
        <v>0.51379915375395302</v>
      </c>
      <c r="CC20" s="7494">
        <v>0.42345651754626401</v>
      </c>
      <c r="CD20" s="7494">
        <v>0.51622519965083102</v>
      </c>
      <c r="CE20" s="7494">
        <v>0.43375071184603198</v>
      </c>
      <c r="CF20" s="7494">
        <v>0.47341939631677799</v>
      </c>
      <c r="CG20" s="7494">
        <v>0.46383461519764102</v>
      </c>
      <c r="CH20" s="7494">
        <v>0.45276166674275398</v>
      </c>
      <c r="CI20" s="7494">
        <v>0.457991512103536</v>
      </c>
      <c r="CJ20" s="7494">
        <v>0.40500459520427801</v>
      </c>
      <c r="CK20" s="7524"/>
      <c r="CL20" s="7494">
        <v>0.211436858101199</v>
      </c>
      <c r="CM20" s="7494">
        <v>0.43074131040781699</v>
      </c>
      <c r="CN20" s="7494">
        <v>0.38442014390139401</v>
      </c>
      <c r="CO20" s="7494">
        <v>0.38593784290476901</v>
      </c>
      <c r="CP20" s="7494">
        <v>0.31751498603457201</v>
      </c>
      <c r="CQ20" s="7494">
        <v>0.42357130202189103</v>
      </c>
      <c r="CR20" s="7494">
        <v>0.51351341571965803</v>
      </c>
      <c r="CS20" s="7494">
        <v>0.51226790450928394</v>
      </c>
      <c r="CT20" s="7494">
        <v>0.55746652254645501</v>
      </c>
      <c r="CU20" s="7494">
        <v>0.60851475322229698</v>
      </c>
      <c r="CV20" s="7494">
        <v>0.50201562896887697</v>
      </c>
      <c r="CW20" s="7494">
        <v>0.44893302254034001</v>
      </c>
      <c r="CX20" s="7526"/>
      <c r="CY20" s="7528"/>
      <c r="CZ20" s="7530"/>
      <c r="DA20" s="7532"/>
      <c r="DB20" s="7494">
        <v>0.52312777149683798</v>
      </c>
      <c r="DC20" s="7494">
        <v>0.28617291906676701</v>
      </c>
      <c r="DD20" s="7494">
        <v>0.15290864189940401</v>
      </c>
      <c r="DE20" s="7534"/>
      <c r="DF20" s="7536"/>
      <c r="DG20" s="7494">
        <v>0.50397179432887296</v>
      </c>
      <c r="DH20" s="7494">
        <v>0.171804373498392</v>
      </c>
      <c r="DI20" s="7538"/>
      <c r="DJ20" s="7494">
        <v>0.305469873917113</v>
      </c>
      <c r="DK20" s="7494">
        <v>0.46593948817610098</v>
      </c>
      <c r="DL20" s="7494">
        <v>0.210188389907632</v>
      </c>
      <c r="DM20" s="7494">
        <v>0.42971847746068098</v>
      </c>
      <c r="DN20" s="7494">
        <v>0.50373041076900604</v>
      </c>
      <c r="DO20" s="7494">
        <v>0.53945917912960395</v>
      </c>
      <c r="DP20" s="7494">
        <v>0.42824214588091702</v>
      </c>
      <c r="DQ20" s="7540"/>
      <c r="DR20" s="7542"/>
      <c r="DS20" s="7494">
        <v>0.481736483785487</v>
      </c>
      <c r="DT20" s="7544"/>
      <c r="DU20" s="7546"/>
      <c r="DV20" s="7548"/>
      <c r="DW20" s="7491">
        <v>0.17785848329838799</v>
      </c>
    </row>
    <row r="21" spans="1:127" ht="17" x14ac:dyDescent="0.2">
      <c r="A21" s="7675" t="s">
        <v>228</v>
      </c>
      <c r="B21" s="7493">
        <v>4.5146329170841097E-2</v>
      </c>
      <c r="C21" s="7494">
        <v>5.47622577207139E-2</v>
      </c>
      <c r="D21" s="7494">
        <v>3.7050374456944202E-2</v>
      </c>
      <c r="E21" s="7494">
        <v>4.3577790323709897E-2</v>
      </c>
      <c r="F21" s="7494">
        <v>4.3723391343641199E-2</v>
      </c>
      <c r="G21" s="7494">
        <v>4.1307836865962497E-2</v>
      </c>
      <c r="H21" s="7494">
        <v>3.4089009210420101E-2</v>
      </c>
      <c r="I21" s="7494">
        <v>6.0595982671439903E-2</v>
      </c>
      <c r="J21" s="7496"/>
      <c r="K21" s="7494">
        <v>3.33174620772035E-2</v>
      </c>
      <c r="L21" s="7494">
        <v>3.3054707608083697E-2</v>
      </c>
      <c r="M21" s="7494">
        <v>3.31473361105021E-2</v>
      </c>
      <c r="N21" s="7494">
        <v>5.3937976006184003E-2</v>
      </c>
      <c r="O21" s="7494">
        <v>7.5018453867130394E-2</v>
      </c>
      <c r="P21" s="7494">
        <v>3.4476025694636099E-2</v>
      </c>
      <c r="Q21" s="7494">
        <v>3.3089529987399398E-2</v>
      </c>
      <c r="R21" s="7494">
        <v>5.3937976006184003E-2</v>
      </c>
      <c r="S21" s="7494">
        <v>7.5018453867130394E-2</v>
      </c>
      <c r="T21" s="7494">
        <v>3.3674719463677699E-2</v>
      </c>
      <c r="U21" s="7494">
        <v>6.22775512744701E-2</v>
      </c>
      <c r="V21" s="7494">
        <v>5.58722288042044E-2</v>
      </c>
      <c r="W21" s="7494">
        <v>2.3773736238733301E-2</v>
      </c>
      <c r="X21" s="7494">
        <v>4.1784301172321903E-2</v>
      </c>
      <c r="Y21" s="7498"/>
      <c r="Z21" s="7500"/>
      <c r="AA21" s="7502"/>
      <c r="AB21" s="7504"/>
      <c r="AC21" s="7506"/>
      <c r="AD21" s="7494">
        <v>5.58722288042044E-2</v>
      </c>
      <c r="AE21" s="7494">
        <v>2.3773736238733301E-2</v>
      </c>
      <c r="AF21" s="7494">
        <v>4.1784301172321903E-2</v>
      </c>
      <c r="AG21" s="7494">
        <v>1.5616136626400601E-2</v>
      </c>
      <c r="AH21" s="7494">
        <v>5.2888915702190099E-2</v>
      </c>
      <c r="AI21" s="7494">
        <v>2.3773736238733301E-2</v>
      </c>
      <c r="AJ21" s="7494">
        <v>4.1784301172321903E-2</v>
      </c>
      <c r="AK21" s="7494">
        <v>5.58722288042044E-2</v>
      </c>
      <c r="AL21" s="7494">
        <v>2.78387325110767E-2</v>
      </c>
      <c r="AM21" s="7494">
        <v>3.7862037155913103E-2</v>
      </c>
      <c r="AN21" s="7494">
        <v>4.6139660557994497E-2</v>
      </c>
      <c r="AO21" s="7494">
        <v>4.1513908600073701E-2</v>
      </c>
      <c r="AP21" s="7508"/>
      <c r="AQ21" s="7494">
        <v>5.1957518956141202E-2</v>
      </c>
      <c r="AR21" s="7494">
        <v>8.4482200205254696E-2</v>
      </c>
      <c r="AS21" s="7510"/>
      <c r="AT21" s="7494">
        <v>4.6758328041518103E-2</v>
      </c>
      <c r="AU21" s="7494">
        <v>2.73586286440997E-2</v>
      </c>
      <c r="AV21" s="7494">
        <v>5.78019219670389E-2</v>
      </c>
      <c r="AW21" s="7494">
        <v>4.7206459859176299E-2</v>
      </c>
      <c r="AX21" s="7512"/>
      <c r="AY21" s="7514"/>
      <c r="AZ21" s="7516"/>
      <c r="BA21" s="7518"/>
      <c r="BB21" s="7494">
        <v>4.1513908600073701E-2</v>
      </c>
      <c r="BC21" s="7520"/>
      <c r="BD21" s="7494">
        <v>5.2879072690568699E-2</v>
      </c>
      <c r="BE21" s="7494">
        <v>2.67706764885485E-2</v>
      </c>
      <c r="BF21" s="7494">
        <v>4.6671638357911098E-2</v>
      </c>
      <c r="BG21" s="7494">
        <v>5.5391434950511298E-2</v>
      </c>
      <c r="BH21" s="7494">
        <v>4.1995164691963398E-2</v>
      </c>
      <c r="BI21" s="7494">
        <v>0.19334328049519101</v>
      </c>
      <c r="BJ21" s="7494">
        <v>0</v>
      </c>
      <c r="BK21" s="7494">
        <v>3.7104744366666401E-2</v>
      </c>
      <c r="BL21" s="7494">
        <v>4.9519488732178499E-2</v>
      </c>
      <c r="BM21" s="7494">
        <v>9.7573413333478007E-2</v>
      </c>
      <c r="BN21" s="7494">
        <v>9.8902613286434501E-2</v>
      </c>
      <c r="BO21" s="7494">
        <v>6.1014577124796097E-2</v>
      </c>
      <c r="BP21" s="7494">
        <v>7.1339276513713995E-2</v>
      </c>
      <c r="BQ21" s="7494">
        <v>5.0957245911705099E-2</v>
      </c>
      <c r="BR21" s="7494">
        <v>5.52259017215685E-2</v>
      </c>
      <c r="BS21" s="7494">
        <v>6.4240837022514596E-2</v>
      </c>
      <c r="BT21" s="7494">
        <v>0.14494255963767599</v>
      </c>
      <c r="BU21" s="7494">
        <v>3.7938166183816499E-2</v>
      </c>
      <c r="BV21" s="7494">
        <v>4.70574891010875E-2</v>
      </c>
      <c r="BW21" s="7494">
        <v>5.2628060769367303E-2</v>
      </c>
      <c r="BX21" s="7494">
        <v>3.3768823715248503E-2</v>
      </c>
      <c r="BY21" s="7494">
        <v>3.3924293068756897E-2</v>
      </c>
      <c r="BZ21" s="7522"/>
      <c r="CA21" s="7494">
        <v>5.56949136165832E-2</v>
      </c>
      <c r="CB21" s="7494">
        <v>0.103743844498679</v>
      </c>
      <c r="CC21" s="7494">
        <v>3.1483793688014503E-2</v>
      </c>
      <c r="CD21" s="7494">
        <v>5.8293953149921099E-2</v>
      </c>
      <c r="CE21" s="7494">
        <v>4.1923925251920902E-2</v>
      </c>
      <c r="CF21" s="7494">
        <v>0</v>
      </c>
      <c r="CG21" s="7494">
        <v>3.78433226170755E-2</v>
      </c>
      <c r="CH21" s="7494">
        <v>4.8372564278694498E-2</v>
      </c>
      <c r="CI21" s="7494">
        <v>8.3650630531375697E-2</v>
      </c>
      <c r="CJ21" s="7494">
        <v>1.96988355183257E-2</v>
      </c>
      <c r="CK21" s="7524"/>
      <c r="CL21" s="7494">
        <v>3.9348102587882197E-2</v>
      </c>
      <c r="CM21" s="7494">
        <v>1.9873930035074101E-2</v>
      </c>
      <c r="CN21" s="7494">
        <v>5.3923599513160904E-3</v>
      </c>
      <c r="CO21" s="7494">
        <v>2.9413505045685702E-3</v>
      </c>
      <c r="CP21" s="7494">
        <v>3.3530732262242603E-2</v>
      </c>
      <c r="CQ21" s="7494">
        <v>4.2794608866245802E-2</v>
      </c>
      <c r="CR21" s="7494">
        <v>0.12900101555658999</v>
      </c>
      <c r="CS21" s="7494">
        <v>7.8035316661195994E-2</v>
      </c>
      <c r="CT21" s="7494">
        <v>6.4270442254780999E-2</v>
      </c>
      <c r="CU21" s="7494">
        <v>2.67218943945879E-2</v>
      </c>
      <c r="CV21" s="7494">
        <v>6.3663394444693502E-2</v>
      </c>
      <c r="CW21" s="7494">
        <v>1.4468355622527801E-2</v>
      </c>
      <c r="CX21" s="7526"/>
      <c r="CY21" s="7528"/>
      <c r="CZ21" s="7530"/>
      <c r="DA21" s="7532"/>
      <c r="DB21" s="7494">
        <v>5.8459875366476899E-2</v>
      </c>
      <c r="DC21" s="7494">
        <v>6.0552424083253502E-2</v>
      </c>
      <c r="DD21" s="7494">
        <v>8.3866183003120195E-2</v>
      </c>
      <c r="DE21" s="7534"/>
      <c r="DF21" s="7536"/>
      <c r="DG21" s="7494">
        <v>3.7208136347704E-2</v>
      </c>
      <c r="DH21" s="7494">
        <v>0</v>
      </c>
      <c r="DI21" s="7538"/>
      <c r="DJ21" s="7494">
        <v>6.4635540673824099E-2</v>
      </c>
      <c r="DK21" s="7494">
        <v>4.3268306719678698E-2</v>
      </c>
      <c r="DL21" s="7494">
        <v>1.8963881100304301E-2</v>
      </c>
      <c r="DM21" s="7494">
        <v>4.0600508277746299E-2</v>
      </c>
      <c r="DN21" s="7494">
        <v>6.1402814612362903E-2</v>
      </c>
      <c r="DO21" s="7494">
        <v>5.2917702982054102E-2</v>
      </c>
      <c r="DP21" s="7494">
        <v>4.0527260132003799E-2</v>
      </c>
      <c r="DQ21" s="7540"/>
      <c r="DR21" s="7542"/>
      <c r="DS21" s="7494">
        <v>4.3066700818237998E-2</v>
      </c>
      <c r="DT21" s="7544"/>
      <c r="DU21" s="7546"/>
      <c r="DV21" s="7548"/>
      <c r="DW21" s="7491">
        <v>7.8473493667665706E-2</v>
      </c>
    </row>
    <row r="22" spans="1:127" ht="17" x14ac:dyDescent="0.2">
      <c r="A22" s="7675" t="s">
        <v>229</v>
      </c>
      <c r="B22" s="7493">
        <v>5.7886873620092899E-2</v>
      </c>
      <c r="C22" s="7494">
        <v>7.4680146869504305E-2</v>
      </c>
      <c r="D22" s="7494">
        <v>4.37480851484243E-2</v>
      </c>
      <c r="E22" s="7494">
        <v>4.7051217691948997E-2</v>
      </c>
      <c r="F22" s="7494">
        <v>6.6780593167687197E-2</v>
      </c>
      <c r="G22" s="7494">
        <v>6.9784097274498705E-2</v>
      </c>
      <c r="H22" s="7494">
        <v>2.6186990187874199E-2</v>
      </c>
      <c r="I22" s="7494">
        <v>7.1138335956762194E-2</v>
      </c>
      <c r="J22" s="7496"/>
      <c r="K22" s="7494">
        <v>2.0699493038328801E-2</v>
      </c>
      <c r="L22" s="7494">
        <v>4.28765533397941E-2</v>
      </c>
      <c r="M22" s="7494">
        <v>3.7714317035737799E-2</v>
      </c>
      <c r="N22" s="7494">
        <v>9.1014486271571896E-2</v>
      </c>
      <c r="O22" s="7494">
        <v>8.7078876458439897E-2</v>
      </c>
      <c r="P22" s="7494">
        <v>3.1009123367773801E-2</v>
      </c>
      <c r="Q22" s="7494">
        <v>4.09358833947564E-2</v>
      </c>
      <c r="R22" s="7494">
        <v>9.1014486271571896E-2</v>
      </c>
      <c r="S22" s="7494">
        <v>8.7078876458439897E-2</v>
      </c>
      <c r="T22" s="7494">
        <v>3.6746158557520399E-2</v>
      </c>
      <c r="U22" s="7494">
        <v>8.9457533223366803E-2</v>
      </c>
      <c r="V22" s="7494">
        <v>6.9284530519184595E-2</v>
      </c>
      <c r="W22" s="7494">
        <v>1.82368164490752E-2</v>
      </c>
      <c r="X22" s="7494">
        <v>5.4083447906717999E-2</v>
      </c>
      <c r="Y22" s="7498"/>
      <c r="Z22" s="7500"/>
      <c r="AA22" s="7502"/>
      <c r="AB22" s="7504"/>
      <c r="AC22" s="7506"/>
      <c r="AD22" s="7494">
        <v>6.9284530519184595E-2</v>
      </c>
      <c r="AE22" s="7494">
        <v>1.82368164490752E-2</v>
      </c>
      <c r="AF22" s="7494">
        <v>5.4083447906717999E-2</v>
      </c>
      <c r="AG22" s="7494">
        <v>0.10395505832054699</v>
      </c>
      <c r="AH22" s="7494">
        <v>7.18539065874505E-2</v>
      </c>
      <c r="AI22" s="7494">
        <v>1.82368164490752E-2</v>
      </c>
      <c r="AJ22" s="7494">
        <v>5.4083447906717999E-2</v>
      </c>
      <c r="AK22" s="7494">
        <v>6.9284530519184595E-2</v>
      </c>
      <c r="AL22" s="7494">
        <v>3.9495311586242199E-2</v>
      </c>
      <c r="AM22" s="7494">
        <v>5.5708311341255201E-2</v>
      </c>
      <c r="AN22" s="7494">
        <v>5.8183955928984898E-2</v>
      </c>
      <c r="AO22" s="7494">
        <v>5.4164079746218501E-2</v>
      </c>
      <c r="AP22" s="7508"/>
      <c r="AQ22" s="7494">
        <v>6.66125856155277E-2</v>
      </c>
      <c r="AR22" s="7494">
        <v>7.1405994529143396E-2</v>
      </c>
      <c r="AS22" s="7510"/>
      <c r="AT22" s="7494">
        <v>6.0446562179531697E-2</v>
      </c>
      <c r="AU22" s="7494">
        <v>3.72069506197307E-2</v>
      </c>
      <c r="AV22" s="7494">
        <v>8.7208109271796203E-2</v>
      </c>
      <c r="AW22" s="7494">
        <v>3.09748608484051E-2</v>
      </c>
      <c r="AX22" s="7512"/>
      <c r="AY22" s="7514"/>
      <c r="AZ22" s="7516"/>
      <c r="BA22" s="7518"/>
      <c r="BB22" s="7494">
        <v>5.4164079746218501E-2</v>
      </c>
      <c r="BC22" s="7520"/>
      <c r="BD22" s="7494">
        <v>6.7225154988054606E-2</v>
      </c>
      <c r="BE22" s="7494">
        <v>6.9468325678431503E-2</v>
      </c>
      <c r="BF22" s="7494">
        <v>6.5510182458351898E-2</v>
      </c>
      <c r="BG22" s="7494">
        <v>4.9500143957371102E-2</v>
      </c>
      <c r="BH22" s="7494">
        <v>3.1213456559386801E-2</v>
      </c>
      <c r="BI22" s="7494">
        <v>2.92889749006515E-2</v>
      </c>
      <c r="BJ22" s="7494">
        <v>1.40013557650829E-2</v>
      </c>
      <c r="BK22" s="7494">
        <v>6.7412961672605007E-2</v>
      </c>
      <c r="BL22" s="7494">
        <v>4.5736981380569502E-2</v>
      </c>
      <c r="BM22" s="7494">
        <v>3.05067459434827E-2</v>
      </c>
      <c r="BN22" s="7494">
        <v>0.14017724870762999</v>
      </c>
      <c r="BO22" s="7494">
        <v>9.3075957586755895E-2</v>
      </c>
      <c r="BP22" s="7494">
        <v>0.11242211828219099</v>
      </c>
      <c r="BQ22" s="7494">
        <v>0.11117530517247599</v>
      </c>
      <c r="BR22" s="7494">
        <v>8.7713943123976595E-2</v>
      </c>
      <c r="BS22" s="7494">
        <v>0.11256732445675501</v>
      </c>
      <c r="BT22" s="7494">
        <v>9.2276830491474393E-2</v>
      </c>
      <c r="BU22" s="7494">
        <v>2.1917991107584099E-2</v>
      </c>
      <c r="BV22" s="7494">
        <v>8.10354664071707E-2</v>
      </c>
      <c r="BW22" s="7494">
        <v>3.5309838224296897E-2</v>
      </c>
      <c r="BX22" s="7494">
        <v>0</v>
      </c>
      <c r="BY22" s="7494">
        <v>1.8116226751634299E-2</v>
      </c>
      <c r="BZ22" s="7522"/>
      <c r="CA22" s="7494">
        <v>8.6638906540909902E-2</v>
      </c>
      <c r="CB22" s="7494">
        <v>0.102094675581614</v>
      </c>
      <c r="CC22" s="7494">
        <v>0.107375064713585</v>
      </c>
      <c r="CD22" s="7494">
        <v>6.1279372963124301E-2</v>
      </c>
      <c r="CE22" s="7494">
        <v>4.8997818261625498E-2</v>
      </c>
      <c r="CF22" s="7494">
        <v>1.35011111162875E-2</v>
      </c>
      <c r="CG22" s="7494">
        <v>6.5529732337591004E-2</v>
      </c>
      <c r="CH22" s="7494">
        <v>6.1984044324545101E-2</v>
      </c>
      <c r="CI22" s="7494">
        <v>5.1381943219178203E-2</v>
      </c>
      <c r="CJ22" s="7494">
        <v>2.5497026739366602E-2</v>
      </c>
      <c r="CK22" s="7524"/>
      <c r="CL22" s="7494">
        <v>2.7929398924076199E-2</v>
      </c>
      <c r="CM22" s="7494">
        <v>2.51223180847416E-2</v>
      </c>
      <c r="CN22" s="7494">
        <v>4.8931204582825003E-2</v>
      </c>
      <c r="CO22" s="7494">
        <v>9.6224929799318595E-3</v>
      </c>
      <c r="CP22" s="7494">
        <v>3.6548008666103401E-2</v>
      </c>
      <c r="CQ22" s="7494">
        <v>5.0459560015037798E-2</v>
      </c>
      <c r="CR22" s="7494">
        <v>6.44420107538035E-2</v>
      </c>
      <c r="CS22" s="7494">
        <v>3.92422132129202E-2</v>
      </c>
      <c r="CT22" s="7494">
        <v>0.109153271167374</v>
      </c>
      <c r="CU22" s="7494">
        <v>4.2813560416909299E-2</v>
      </c>
      <c r="CV22" s="7494">
        <v>0.15861460994815199</v>
      </c>
      <c r="CW22" s="7494">
        <v>0.164300401833365</v>
      </c>
      <c r="CX22" s="7526"/>
      <c r="CY22" s="7528"/>
      <c r="CZ22" s="7530"/>
      <c r="DA22" s="7532"/>
      <c r="DB22" s="7494">
        <v>4.36362699278511E-2</v>
      </c>
      <c r="DC22" s="7494">
        <v>5.8894975274365498E-2</v>
      </c>
      <c r="DD22" s="7494">
        <v>4.07335393002249E-2</v>
      </c>
      <c r="DE22" s="7534"/>
      <c r="DF22" s="7536"/>
      <c r="DG22" s="7494">
        <v>5.9806963409355103E-2</v>
      </c>
      <c r="DH22" s="7494">
        <v>7.0182088140307797E-2</v>
      </c>
      <c r="DI22" s="7538"/>
      <c r="DJ22" s="7494">
        <v>6.2866328267820903E-2</v>
      </c>
      <c r="DK22" s="7494">
        <v>5.7481140836201101E-2</v>
      </c>
      <c r="DL22" s="7494">
        <v>1.71990373207133E-2</v>
      </c>
      <c r="DM22" s="7494">
        <v>0.103007590505417</v>
      </c>
      <c r="DN22" s="7494">
        <v>7.3988904323010099E-2</v>
      </c>
      <c r="DO22" s="7494">
        <v>6.6514703912475201E-2</v>
      </c>
      <c r="DP22" s="7494">
        <v>3.4749141910832698E-2</v>
      </c>
      <c r="DQ22" s="7540"/>
      <c r="DR22" s="7542"/>
      <c r="DS22" s="7494">
        <v>6.3561824675552506E-2</v>
      </c>
      <c r="DT22" s="7544"/>
      <c r="DU22" s="7546"/>
      <c r="DV22" s="7548"/>
      <c r="DW22" s="7491">
        <v>2.2332179920904801E-2</v>
      </c>
    </row>
    <row r="23" spans="1:127" ht="17" x14ac:dyDescent="0.2">
      <c r="A23" s="7675" t="s">
        <v>230</v>
      </c>
      <c r="B23" s="7493">
        <v>0.14447445878256801</v>
      </c>
      <c r="C23" s="7494">
        <v>0.154564860862523</v>
      </c>
      <c r="D23" s="7494">
        <v>0.13597902978050699</v>
      </c>
      <c r="E23" s="7494">
        <v>0.112403565560523</v>
      </c>
      <c r="F23" s="7494">
        <v>0.11927843586857299</v>
      </c>
      <c r="G23" s="7494">
        <v>0.119950025156932</v>
      </c>
      <c r="H23" s="7494">
        <v>0.19030883294241599</v>
      </c>
      <c r="I23" s="7494">
        <v>0.19204265277410201</v>
      </c>
      <c r="J23" s="7496"/>
      <c r="K23" s="7494">
        <v>7.8523947546673398E-2</v>
      </c>
      <c r="L23" s="7494">
        <v>0.13188434748584699</v>
      </c>
      <c r="M23" s="7494">
        <v>0.103698750274063</v>
      </c>
      <c r="N23" s="7494">
        <v>0.17925624525704101</v>
      </c>
      <c r="O23" s="7494">
        <v>0.223093542450188</v>
      </c>
      <c r="P23" s="7494">
        <v>9.3525100688865895E-2</v>
      </c>
      <c r="Q23" s="7494">
        <v>0.121288369663432</v>
      </c>
      <c r="R23" s="7494">
        <v>0.17925624525704101</v>
      </c>
      <c r="S23" s="7494">
        <v>0.223093542450188</v>
      </c>
      <c r="T23" s="7494">
        <v>0.109570502275742</v>
      </c>
      <c r="U23" s="7494">
        <v>0.19659856747155599</v>
      </c>
      <c r="V23" s="7494">
        <v>0.18942857291395299</v>
      </c>
      <c r="W23" s="7494">
        <v>7.4414435141390997E-2</v>
      </c>
      <c r="X23" s="7494">
        <v>6.7928023425446807E-2</v>
      </c>
      <c r="Y23" s="7498"/>
      <c r="Z23" s="7500"/>
      <c r="AA23" s="7502"/>
      <c r="AB23" s="7504"/>
      <c r="AC23" s="7506"/>
      <c r="AD23" s="7494">
        <v>0.18942857291395299</v>
      </c>
      <c r="AE23" s="7494">
        <v>7.4414435141390997E-2</v>
      </c>
      <c r="AF23" s="7494">
        <v>6.7928023425446807E-2</v>
      </c>
      <c r="AG23" s="7494">
        <v>6.9492457517151204E-2</v>
      </c>
      <c r="AH23" s="7494">
        <v>0.18054030370770199</v>
      </c>
      <c r="AI23" s="7494">
        <v>7.4414435141390997E-2</v>
      </c>
      <c r="AJ23" s="7494">
        <v>6.7928023425446807E-2</v>
      </c>
      <c r="AK23" s="7494">
        <v>0.18942857291395299</v>
      </c>
      <c r="AL23" s="7494">
        <v>7.1935305687857998E-2</v>
      </c>
      <c r="AM23" s="7494">
        <v>6.1551665929634902E-2</v>
      </c>
      <c r="AN23" s="7494">
        <v>0.15578232682004201</v>
      </c>
      <c r="AO23" s="7494">
        <v>0.14620682761468901</v>
      </c>
      <c r="AP23" s="7508"/>
      <c r="AQ23" s="7494">
        <v>0.14823089016039201</v>
      </c>
      <c r="AR23" s="7494">
        <v>0.110685339899402</v>
      </c>
      <c r="AS23" s="7510"/>
      <c r="AT23" s="7494">
        <v>0.164610631586526</v>
      </c>
      <c r="AU23" s="7494">
        <v>9.65328836472195E-2</v>
      </c>
      <c r="AV23" s="7494">
        <v>0.177658736338735</v>
      </c>
      <c r="AW23" s="7494">
        <v>6.5990438160647896E-2</v>
      </c>
      <c r="AX23" s="7512"/>
      <c r="AY23" s="7514"/>
      <c r="AZ23" s="7516"/>
      <c r="BA23" s="7518"/>
      <c r="BB23" s="7494">
        <v>0.14620682761468901</v>
      </c>
      <c r="BC23" s="7520"/>
      <c r="BD23" s="7494">
        <v>0.14260567310198399</v>
      </c>
      <c r="BE23" s="7494">
        <v>0.13655470970269501</v>
      </c>
      <c r="BF23" s="7494">
        <v>0.198677022998374</v>
      </c>
      <c r="BG23" s="7494">
        <v>0.128160546326749</v>
      </c>
      <c r="BH23" s="7494">
        <v>4.7111675039865603E-2</v>
      </c>
      <c r="BI23" s="7494">
        <v>0</v>
      </c>
      <c r="BJ23" s="7494">
        <v>7.3866600932602E-2</v>
      </c>
      <c r="BK23" s="7494">
        <v>0.16881326115148501</v>
      </c>
      <c r="BL23" s="7494">
        <v>0.12240494299889899</v>
      </c>
      <c r="BM23" s="7494">
        <v>2.98112654814927E-2</v>
      </c>
      <c r="BN23" s="7494">
        <v>0.20123322707816901</v>
      </c>
      <c r="BO23" s="7494">
        <v>0.25265266505369399</v>
      </c>
      <c r="BP23" s="7494">
        <v>0.22208033095488799</v>
      </c>
      <c r="BQ23" s="7494">
        <v>0.20342076564491299</v>
      </c>
      <c r="BR23" s="7494">
        <v>0.20246991433297301</v>
      </c>
      <c r="BS23" s="7494">
        <v>0.238803819504466</v>
      </c>
      <c r="BT23" s="7494">
        <v>0.37935714359573602</v>
      </c>
      <c r="BU23" s="7494">
        <v>6.5325590970610498E-2</v>
      </c>
      <c r="BV23" s="7494">
        <v>0.20002548593354999</v>
      </c>
      <c r="BW23" s="7494">
        <v>8.8212524848865201E-2</v>
      </c>
      <c r="BX23" s="7494">
        <v>1.9550995155855101E-2</v>
      </c>
      <c r="BY23" s="7494">
        <v>0</v>
      </c>
      <c r="BZ23" s="7522"/>
      <c r="CA23" s="7494">
        <v>0.10846981132776599</v>
      </c>
      <c r="CB23" s="7494">
        <v>0.20965818013776799</v>
      </c>
      <c r="CC23" s="7494">
        <v>0.1160048116454</v>
      </c>
      <c r="CD23" s="7494">
        <v>0.192589897519859</v>
      </c>
      <c r="CE23" s="7494">
        <v>0.144354285933641</v>
      </c>
      <c r="CF23" s="7494">
        <v>2.0556816011255599E-2</v>
      </c>
      <c r="CG23" s="7494">
        <v>0.131030412828676</v>
      </c>
      <c r="CH23" s="7494">
        <v>0.147334840214984</v>
      </c>
      <c r="CI23" s="7494">
        <v>0.171832763388101</v>
      </c>
      <c r="CJ23" s="7494">
        <v>0.15362815292161799</v>
      </c>
      <c r="CK23" s="7524"/>
      <c r="CL23" s="7494">
        <v>1.5122865076439999E-2</v>
      </c>
      <c r="CM23" s="7494">
        <v>9.3030500578910005E-2</v>
      </c>
      <c r="CN23" s="7494">
        <v>0.12391604461832</v>
      </c>
      <c r="CO23" s="7494">
        <v>0.109972953357087</v>
      </c>
      <c r="CP23" s="7494">
        <v>8.12755580052298E-2</v>
      </c>
      <c r="CQ23" s="7494">
        <v>0.113911251118111</v>
      </c>
      <c r="CR23" s="7494">
        <v>0.223044932951555</v>
      </c>
      <c r="CS23" s="7494">
        <v>0.17930457847999101</v>
      </c>
      <c r="CT23" s="7494">
        <v>0.22119939415296599</v>
      </c>
      <c r="CU23" s="7494">
        <v>0.16479056169613901</v>
      </c>
      <c r="CV23" s="7494">
        <v>0.23467808208944099</v>
      </c>
      <c r="CW23" s="7494">
        <v>0.20706190745275299</v>
      </c>
      <c r="CX23" s="7526"/>
      <c r="CY23" s="7528"/>
      <c r="CZ23" s="7530"/>
      <c r="DA23" s="7532"/>
      <c r="DB23" s="7494">
        <v>0.17343036889857699</v>
      </c>
      <c r="DC23" s="7494">
        <v>0.10704779896977699</v>
      </c>
      <c r="DD23" s="7494">
        <v>2.2966333123267599E-2</v>
      </c>
      <c r="DE23" s="7534"/>
      <c r="DF23" s="7536"/>
      <c r="DG23" s="7494">
        <v>0.15655499385149699</v>
      </c>
      <c r="DH23" s="7494">
        <v>6.3682296446884903E-2</v>
      </c>
      <c r="DI23" s="7538"/>
      <c r="DJ23" s="7494">
        <v>0.114266149854568</v>
      </c>
      <c r="DK23" s="7494">
        <v>0.14772821745168699</v>
      </c>
      <c r="DL23" s="7494">
        <v>4.93797966334888E-2</v>
      </c>
      <c r="DM23" s="7494">
        <v>0.100226212894447</v>
      </c>
      <c r="DN23" s="7494">
        <v>0.14428602662224299</v>
      </c>
      <c r="DO23" s="7494">
        <v>0.215378467809962</v>
      </c>
      <c r="DP23" s="7494">
        <v>0.13635475376395201</v>
      </c>
      <c r="DQ23" s="7540"/>
      <c r="DR23" s="7542"/>
      <c r="DS23" s="7494">
        <v>0.151862572525885</v>
      </c>
      <c r="DT23" s="7544"/>
      <c r="DU23" s="7546"/>
      <c r="DV23" s="7548"/>
      <c r="DW23" s="7491">
        <v>2.1290249734515099E-2</v>
      </c>
    </row>
    <row r="24" spans="1:127" ht="17" x14ac:dyDescent="0.2">
      <c r="A24" s="7675" t="s">
        <v>231</v>
      </c>
      <c r="B24" s="7493">
        <v>7.3082916178256099E-3</v>
      </c>
      <c r="C24" s="7494">
        <v>9.4656864963384105E-3</v>
      </c>
      <c r="D24" s="7494">
        <v>5.4919125603227498E-3</v>
      </c>
      <c r="E24" s="7494">
        <v>3.5404603827436198E-3</v>
      </c>
      <c r="F24" s="7494">
        <v>2.41428641655606E-2</v>
      </c>
      <c r="G24" s="7494">
        <v>0</v>
      </c>
      <c r="H24" s="7494">
        <v>0</v>
      </c>
      <c r="I24" s="7494">
        <v>2.0988591566953201E-3</v>
      </c>
      <c r="J24" s="7496"/>
      <c r="K24" s="7494">
        <v>3.1762805251997301E-3</v>
      </c>
      <c r="L24" s="7494">
        <v>1.0067507441667701E-2</v>
      </c>
      <c r="M24" s="7494">
        <v>3.3035518526638901E-3</v>
      </c>
      <c r="N24" s="7494">
        <v>9.5822842058709504E-3</v>
      </c>
      <c r="O24" s="7494">
        <v>1.0549498171696E-2</v>
      </c>
      <c r="P24" s="7494">
        <v>2.7970540218267802E-3</v>
      </c>
      <c r="Q24" s="7494">
        <v>7.5246937175391104E-3</v>
      </c>
      <c r="R24" s="7494">
        <v>9.5822842058709504E-3</v>
      </c>
      <c r="S24" s="7494">
        <v>1.0549498171696E-2</v>
      </c>
      <c r="T24" s="7494">
        <v>5.5293287242494096E-3</v>
      </c>
      <c r="U24" s="7494">
        <v>9.9649203928560293E-3</v>
      </c>
      <c r="V24" s="7494">
        <v>6.7587168581474703E-3</v>
      </c>
      <c r="W24" s="7494">
        <v>3.1501082343250901E-3</v>
      </c>
      <c r="X24" s="7494">
        <v>1.47143711757853E-2</v>
      </c>
      <c r="Y24" s="7498"/>
      <c r="Z24" s="7500"/>
      <c r="AA24" s="7502"/>
      <c r="AB24" s="7504"/>
      <c r="AC24" s="7506"/>
      <c r="AD24" s="7494">
        <v>6.7587168581474703E-3</v>
      </c>
      <c r="AE24" s="7494">
        <v>3.1501082343250901E-3</v>
      </c>
      <c r="AF24" s="7494">
        <v>1.47143711757853E-2</v>
      </c>
      <c r="AG24" s="7494">
        <v>1.6765082439748901E-2</v>
      </c>
      <c r="AH24" s="7494">
        <v>7.50027223345029E-3</v>
      </c>
      <c r="AI24" s="7494">
        <v>3.1501082343250901E-3</v>
      </c>
      <c r="AJ24" s="7494">
        <v>1.47143711757853E-2</v>
      </c>
      <c r="AK24" s="7494">
        <v>6.7587168581474703E-3</v>
      </c>
      <c r="AL24" s="7494">
        <v>8.1951000534843995E-3</v>
      </c>
      <c r="AM24" s="7494">
        <v>1.33331431315768E-2</v>
      </c>
      <c r="AN24" s="7494">
        <v>6.4867053745389499E-3</v>
      </c>
      <c r="AO24" s="7494">
        <v>5.9983739672709096E-3</v>
      </c>
      <c r="AP24" s="7508"/>
      <c r="AQ24" s="7494">
        <v>1.03458374490951E-2</v>
      </c>
      <c r="AR24" s="7494">
        <v>0</v>
      </c>
      <c r="AS24" s="7510"/>
      <c r="AT24" s="7494">
        <v>7.1111618491148396E-3</v>
      </c>
      <c r="AU24" s="7494">
        <v>2.9948338852866202E-3</v>
      </c>
      <c r="AV24" s="7494">
        <v>1.33658241647505E-2</v>
      </c>
      <c r="AW24" s="7494">
        <v>0</v>
      </c>
      <c r="AX24" s="7512"/>
      <c r="AY24" s="7514"/>
      <c r="AZ24" s="7516"/>
      <c r="BA24" s="7518"/>
      <c r="BB24" s="7494">
        <v>5.9983739672709096E-3</v>
      </c>
      <c r="BC24" s="7520"/>
      <c r="BD24" s="7494">
        <v>9.1739975332698898E-3</v>
      </c>
      <c r="BE24" s="7494">
        <v>1.54390904015332E-2</v>
      </c>
      <c r="BF24" s="7494">
        <v>4.5075761692077504E-3</v>
      </c>
      <c r="BG24" s="7494">
        <v>2.3157406545846401E-3</v>
      </c>
      <c r="BH24" s="7494">
        <v>0</v>
      </c>
      <c r="BI24" s="7494">
        <v>2.92889749006515E-2</v>
      </c>
      <c r="BJ24" s="7494">
        <v>0</v>
      </c>
      <c r="BK24" s="7494">
        <v>9.7626305987849396E-3</v>
      </c>
      <c r="BL24" s="7494">
        <v>2.0702531601466101E-3</v>
      </c>
      <c r="BM24" s="7494">
        <v>1.0755534820135301E-2</v>
      </c>
      <c r="BN24" s="7494">
        <v>1.51475131205714E-2</v>
      </c>
      <c r="BO24" s="7494">
        <v>1.89546192566711E-2</v>
      </c>
      <c r="BP24" s="7494">
        <v>1.2720701519808799E-2</v>
      </c>
      <c r="BQ24" s="7494">
        <v>8.3608782084965E-3</v>
      </c>
      <c r="BR24" s="7494">
        <v>9.4988053734418997E-3</v>
      </c>
      <c r="BS24" s="7494">
        <v>9.7493812950874802E-3</v>
      </c>
      <c r="BT24" s="7494">
        <v>2.4576306238302498E-2</v>
      </c>
      <c r="BU24" s="7494">
        <v>7.1921354299722302E-3</v>
      </c>
      <c r="BV24" s="7494">
        <v>5.4379327080333103E-3</v>
      </c>
      <c r="BW24" s="7494">
        <v>1.51304357561546E-2</v>
      </c>
      <c r="BX24" s="7494">
        <v>0</v>
      </c>
      <c r="BY24" s="7494">
        <v>1.8116226751634299E-2</v>
      </c>
      <c r="BZ24" s="7522"/>
      <c r="CA24" s="7494">
        <v>5.5297278615784196E-3</v>
      </c>
      <c r="CB24" s="7494">
        <v>7.1577108033560998E-3</v>
      </c>
      <c r="CC24" s="7494">
        <v>1.47382018251769E-2</v>
      </c>
      <c r="CD24" s="7494">
        <v>1.6892935258555401E-2</v>
      </c>
      <c r="CE24" s="7494">
        <v>6.9292879007327602E-3</v>
      </c>
      <c r="CF24" s="7494">
        <v>0</v>
      </c>
      <c r="CG24" s="7494">
        <v>4.7437791765273501E-3</v>
      </c>
      <c r="CH24" s="7494">
        <v>9.0057235314539401E-3</v>
      </c>
      <c r="CI24" s="7494">
        <v>1.04105356587278E-2</v>
      </c>
      <c r="CJ24" s="7494">
        <v>7.0320550310524399E-3</v>
      </c>
      <c r="CK24" s="7524"/>
      <c r="CL24" s="7494">
        <v>1.08412613178153E-2</v>
      </c>
      <c r="CM24" s="7494">
        <v>5.0523056237458397E-3</v>
      </c>
      <c r="CN24" s="7494">
        <v>0</v>
      </c>
      <c r="CO24" s="7494">
        <v>6.4062569049083201E-3</v>
      </c>
      <c r="CP24" s="7494">
        <v>5.90042987867259E-3</v>
      </c>
      <c r="CQ24" s="7494">
        <v>1.9386648344762902E-2</v>
      </c>
      <c r="CR24" s="7494">
        <v>9.7189489351129296E-3</v>
      </c>
      <c r="CS24" s="7494">
        <v>2.34224603674494E-2</v>
      </c>
      <c r="CT24" s="7494">
        <v>1.00398476572559E-2</v>
      </c>
      <c r="CU24" s="7494">
        <v>8.3712681399498307E-3</v>
      </c>
      <c r="CV24" s="7494">
        <v>0</v>
      </c>
      <c r="CW24" s="7494">
        <v>0</v>
      </c>
      <c r="CX24" s="7526"/>
      <c r="CY24" s="7528"/>
      <c r="CZ24" s="7530"/>
      <c r="DA24" s="7532"/>
      <c r="DB24" s="7494">
        <v>0</v>
      </c>
      <c r="DC24" s="7494">
        <v>1.6011705870149599E-2</v>
      </c>
      <c r="DD24" s="7494">
        <v>7.7199157687637401E-3</v>
      </c>
      <c r="DE24" s="7534"/>
      <c r="DF24" s="7536"/>
      <c r="DG24" s="7494">
        <v>5.8340723325411396E-3</v>
      </c>
      <c r="DH24" s="7494">
        <v>0</v>
      </c>
      <c r="DI24" s="7538"/>
      <c r="DJ24" s="7494">
        <v>1.7091392816981899E-2</v>
      </c>
      <c r="DK24" s="7494">
        <v>6.3410259831430896E-3</v>
      </c>
      <c r="DL24" s="7494">
        <v>0</v>
      </c>
      <c r="DM24" s="7494">
        <v>5.0229360800528103E-3</v>
      </c>
      <c r="DN24" s="7494">
        <v>1.03534420714266E-2</v>
      </c>
      <c r="DO24" s="7494">
        <v>9.2340678954018398E-3</v>
      </c>
      <c r="DP24" s="7494">
        <v>6.1070232939182201E-3</v>
      </c>
      <c r="DQ24" s="7540"/>
      <c r="DR24" s="7542"/>
      <c r="DS24" s="7494">
        <v>8.4489690630756408E-3</v>
      </c>
      <c r="DT24" s="7544"/>
      <c r="DU24" s="7546"/>
      <c r="DV24" s="7548"/>
      <c r="DW24" s="7491">
        <v>0</v>
      </c>
    </row>
    <row r="25" spans="1:127" ht="17" x14ac:dyDescent="0.2">
      <c r="A25" s="7675" t="s">
        <v>232</v>
      </c>
      <c r="B25" s="7493">
        <v>1.44983946466061E-2</v>
      </c>
      <c r="C25" s="7494">
        <v>1.37396015548319E-2</v>
      </c>
      <c r="D25" s="7494">
        <v>1.5137246576127099E-2</v>
      </c>
      <c r="E25" s="7494">
        <v>2.6208791454333399E-2</v>
      </c>
      <c r="F25" s="7494">
        <v>2.1303033661087298E-2</v>
      </c>
      <c r="G25" s="7494">
        <v>1.4406099920406999E-2</v>
      </c>
      <c r="H25" s="7494">
        <v>0</v>
      </c>
      <c r="I25" s="7494">
        <v>6.54452632018833E-3</v>
      </c>
      <c r="J25" s="7496"/>
      <c r="K25" s="7494">
        <v>1.1928754935202301E-2</v>
      </c>
      <c r="L25" s="7494">
        <v>1.44587105071561E-2</v>
      </c>
      <c r="M25" s="7494">
        <v>6.7792150844113103E-3</v>
      </c>
      <c r="N25" s="7494">
        <v>1.6425385741007902E-2</v>
      </c>
      <c r="O25" s="7494">
        <v>2.4302461804316201E-2</v>
      </c>
      <c r="P25" s="7494">
        <v>1.05045419326732E-2</v>
      </c>
      <c r="Q25" s="7494">
        <v>1.15717124926977E-2</v>
      </c>
      <c r="R25" s="7494">
        <v>1.6425385741007902E-2</v>
      </c>
      <c r="S25" s="7494">
        <v>2.4302461804316201E-2</v>
      </c>
      <c r="T25" s="7494">
        <v>1.1121298562195899E-2</v>
      </c>
      <c r="U25" s="7494">
        <v>1.9541608682313898E-2</v>
      </c>
      <c r="V25" s="7494">
        <v>1.2033455082352399E-2</v>
      </c>
      <c r="W25" s="7494">
        <v>1.2771396140172E-2</v>
      </c>
      <c r="X25" s="7494">
        <v>8.1128451632539508E-3</v>
      </c>
      <c r="Y25" s="7498"/>
      <c r="Z25" s="7500"/>
      <c r="AA25" s="7502"/>
      <c r="AB25" s="7504"/>
      <c r="AC25" s="7506"/>
      <c r="AD25" s="7494">
        <v>1.2033455082352399E-2</v>
      </c>
      <c r="AE25" s="7494">
        <v>1.2771396140172E-2</v>
      </c>
      <c r="AF25" s="7494">
        <v>8.1128451632539508E-3</v>
      </c>
      <c r="AG25" s="7494">
        <v>6.7190235692665704E-2</v>
      </c>
      <c r="AH25" s="7494">
        <v>1.6121033815352299E-2</v>
      </c>
      <c r="AI25" s="7494">
        <v>1.2771396140172E-2</v>
      </c>
      <c r="AJ25" s="7494">
        <v>8.1128451632539508E-3</v>
      </c>
      <c r="AK25" s="7494">
        <v>1.2033455082352399E-2</v>
      </c>
      <c r="AL25" s="7494">
        <v>1.84758866264953E-2</v>
      </c>
      <c r="AM25" s="7494">
        <v>7.35129788923601E-3</v>
      </c>
      <c r="AN25" s="7494">
        <v>1.54730172347134E-2</v>
      </c>
      <c r="AO25" s="7494">
        <v>1.5908105391683299E-2</v>
      </c>
      <c r="AP25" s="7508"/>
      <c r="AQ25" s="7494">
        <v>8.9684015858417301E-3</v>
      </c>
      <c r="AR25" s="7494">
        <v>0</v>
      </c>
      <c r="AS25" s="7510"/>
      <c r="AT25" s="7494">
        <v>1.4456482468253999E-2</v>
      </c>
      <c r="AU25" s="7494">
        <v>1.98261994917221E-2</v>
      </c>
      <c r="AV25" s="7494">
        <v>1.1586309878250999E-2</v>
      </c>
      <c r="AW25" s="7494">
        <v>0</v>
      </c>
      <c r="AX25" s="7512"/>
      <c r="AY25" s="7514"/>
      <c r="AZ25" s="7516"/>
      <c r="BA25" s="7518"/>
      <c r="BB25" s="7494">
        <v>1.5908105391683299E-2</v>
      </c>
      <c r="BC25" s="7520"/>
      <c r="BD25" s="7494">
        <v>7.9525794244023895E-3</v>
      </c>
      <c r="BE25" s="7494">
        <v>1.13672907565746E-2</v>
      </c>
      <c r="BF25" s="7494">
        <v>2.6585190699224499E-2</v>
      </c>
      <c r="BG25" s="7494">
        <v>7.1722923713310998E-3</v>
      </c>
      <c r="BH25" s="7494">
        <v>0</v>
      </c>
      <c r="BI25" s="7494">
        <v>2.92889749006515E-2</v>
      </c>
      <c r="BJ25" s="7494">
        <v>0</v>
      </c>
      <c r="BK25" s="7494">
        <v>1.9269562616702901E-2</v>
      </c>
      <c r="BL25" s="7494">
        <v>6.41197057962733E-3</v>
      </c>
      <c r="BM25" s="7494">
        <v>1.0755534820135301E-2</v>
      </c>
      <c r="BN25" s="7494">
        <v>3.0563261743711202E-2</v>
      </c>
      <c r="BO25" s="7494">
        <v>1.9558827929663999E-2</v>
      </c>
      <c r="BP25" s="7494">
        <v>2.2837345021979E-2</v>
      </c>
      <c r="BQ25" s="7494">
        <v>1.80467780719459E-2</v>
      </c>
      <c r="BR25" s="7494">
        <v>1.16197139328637E-2</v>
      </c>
      <c r="BS25" s="7494">
        <v>2.1149399413987299E-2</v>
      </c>
      <c r="BT25" s="7494">
        <v>7.5267038228086294E-2</v>
      </c>
      <c r="BU25" s="7494">
        <v>6.3785147056425497E-3</v>
      </c>
      <c r="BV25" s="7494">
        <v>1.3211492522317399E-2</v>
      </c>
      <c r="BW25" s="7494">
        <v>2.3582260486904399E-2</v>
      </c>
      <c r="BX25" s="7494">
        <v>5.6095987784330198E-3</v>
      </c>
      <c r="BY25" s="7494">
        <v>1.8116226751634299E-2</v>
      </c>
      <c r="BZ25" s="7522"/>
      <c r="CA25" s="7494">
        <v>2.2989434800866598E-2</v>
      </c>
      <c r="CB25" s="7494">
        <v>1.4969601571187201E-2</v>
      </c>
      <c r="CC25" s="7494">
        <v>0</v>
      </c>
      <c r="CD25" s="7494">
        <v>1.92945271063991E-2</v>
      </c>
      <c r="CE25" s="7494">
        <v>1.5079529292784499E-2</v>
      </c>
      <c r="CF25" s="7494">
        <v>0</v>
      </c>
      <c r="CG25" s="7494">
        <v>2.0121696248225199E-2</v>
      </c>
      <c r="CH25" s="7494">
        <v>1.31277066273419E-2</v>
      </c>
      <c r="CI25" s="7494">
        <v>1.6960304066567101E-2</v>
      </c>
      <c r="CJ25" s="7494">
        <v>0</v>
      </c>
      <c r="CK25" s="7524"/>
      <c r="CL25" s="7494">
        <v>2.4367410816326301E-2</v>
      </c>
      <c r="CM25" s="7494">
        <v>1.22869831827488E-2</v>
      </c>
      <c r="CN25" s="7494">
        <v>2.5611380223378302E-2</v>
      </c>
      <c r="CO25" s="7494">
        <v>6.4062569049083201E-3</v>
      </c>
      <c r="CP25" s="7494">
        <v>1.1242830052542899E-2</v>
      </c>
      <c r="CQ25" s="7494">
        <v>0</v>
      </c>
      <c r="CR25" s="7494">
        <v>9.7189489351129296E-3</v>
      </c>
      <c r="CS25" s="7494">
        <v>1.05424358826504E-2</v>
      </c>
      <c r="CT25" s="7494">
        <v>2.0102567056559301E-2</v>
      </c>
      <c r="CU25" s="7494">
        <v>9.5193445491818102E-3</v>
      </c>
      <c r="CV25" s="7494">
        <v>4.4987822552930802E-2</v>
      </c>
      <c r="CW25" s="7494">
        <v>0</v>
      </c>
      <c r="CX25" s="7526"/>
      <c r="CY25" s="7528"/>
      <c r="CZ25" s="7530"/>
      <c r="DA25" s="7532"/>
      <c r="DB25" s="7494">
        <v>1.9566577705651601E-2</v>
      </c>
      <c r="DC25" s="7494">
        <v>1.6011705870149599E-2</v>
      </c>
      <c r="DD25" s="7494">
        <v>0</v>
      </c>
      <c r="DE25" s="7534"/>
      <c r="DF25" s="7536"/>
      <c r="DG25" s="7494">
        <v>1.5398788742620999E-2</v>
      </c>
      <c r="DH25" s="7494">
        <v>0</v>
      </c>
      <c r="DI25" s="7538"/>
      <c r="DJ25" s="7494">
        <v>1.7091392816981899E-2</v>
      </c>
      <c r="DK25" s="7494">
        <v>1.42621026555192E-2</v>
      </c>
      <c r="DL25" s="7494">
        <v>1.2661013843377301E-2</v>
      </c>
      <c r="DM25" s="7494">
        <v>5.7778725266340897E-2</v>
      </c>
      <c r="DN25" s="7494">
        <v>4.8353179958969096E-3</v>
      </c>
      <c r="DO25" s="7494">
        <v>1.5635238705519899E-2</v>
      </c>
      <c r="DP25" s="7494">
        <v>5.87629883990158E-3</v>
      </c>
      <c r="DQ25" s="7540"/>
      <c r="DR25" s="7542"/>
      <c r="DS25" s="7494">
        <v>1.5792950584869899E-2</v>
      </c>
      <c r="DT25" s="7544"/>
      <c r="DU25" s="7546"/>
      <c r="DV25" s="7548"/>
      <c r="DW25" s="7491">
        <v>0</v>
      </c>
    </row>
    <row r="26" spans="1:127" ht="17" x14ac:dyDescent="0.2">
      <c r="A26" s="7675" t="s">
        <v>233</v>
      </c>
      <c r="B26" s="7493">
        <v>0.20998645788442</v>
      </c>
      <c r="C26" s="7494">
        <v>0.178985114872488</v>
      </c>
      <c r="D26" s="7494">
        <v>0.23608747015721901</v>
      </c>
      <c r="E26" s="7494">
        <v>0.16016868485694399</v>
      </c>
      <c r="F26" s="7494">
        <v>0.221482338753868</v>
      </c>
      <c r="G26" s="7494">
        <v>0.23891187985080001</v>
      </c>
      <c r="H26" s="7494">
        <v>0.234804615488451</v>
      </c>
      <c r="I26" s="7494">
        <v>0.196418671384195</v>
      </c>
      <c r="J26" s="7496"/>
      <c r="K26" s="7494">
        <v>0.162820503783148</v>
      </c>
      <c r="L26" s="7494">
        <v>0.190879809017832</v>
      </c>
      <c r="M26" s="7494">
        <v>0.20692830519622901</v>
      </c>
      <c r="N26" s="7494">
        <v>0.28782015613547202</v>
      </c>
      <c r="O26" s="7494">
        <v>0.21325522619810799</v>
      </c>
      <c r="P26" s="7494">
        <v>0.15120090200971401</v>
      </c>
      <c r="Q26" s="7494">
        <v>0.196913014853836</v>
      </c>
      <c r="R26" s="7494">
        <v>0.28782015613547202</v>
      </c>
      <c r="S26" s="7494">
        <v>0.21325522619810799</v>
      </c>
      <c r="T26" s="7494">
        <v>0.17761959242547501</v>
      </c>
      <c r="U26" s="7494">
        <v>0.25832178092363001</v>
      </c>
      <c r="V26" s="7494">
        <v>0.224710757025504</v>
      </c>
      <c r="W26" s="7494">
        <v>0.13561227070911</v>
      </c>
      <c r="X26" s="7494">
        <v>0.287672778413325</v>
      </c>
      <c r="Y26" s="7498"/>
      <c r="Z26" s="7500"/>
      <c r="AA26" s="7502"/>
      <c r="AB26" s="7504"/>
      <c r="AC26" s="7506"/>
      <c r="AD26" s="7494">
        <v>0.224710757025504</v>
      </c>
      <c r="AE26" s="7494">
        <v>0.13561227070911</v>
      </c>
      <c r="AF26" s="7494">
        <v>0.287672778413325</v>
      </c>
      <c r="AG26" s="7494">
        <v>0.19290165110441701</v>
      </c>
      <c r="AH26" s="7494">
        <v>0.22235343624934401</v>
      </c>
      <c r="AI26" s="7494">
        <v>0.13561227070911</v>
      </c>
      <c r="AJ26" s="7494">
        <v>0.287672778413325</v>
      </c>
      <c r="AK26" s="7494">
        <v>0.224710757025504</v>
      </c>
      <c r="AL26" s="7494">
        <v>0.186226937532496</v>
      </c>
      <c r="AM26" s="7494">
        <v>0.29038993737607199</v>
      </c>
      <c r="AN26" s="7494">
        <v>0.19902213909383201</v>
      </c>
      <c r="AO26" s="7494">
        <v>0.22568213530716399</v>
      </c>
      <c r="AP26" s="7508"/>
      <c r="AQ26" s="7494">
        <v>0.175805844299046</v>
      </c>
      <c r="AR26" s="7494">
        <v>1.6065275669516599E-2</v>
      </c>
      <c r="AS26" s="7510"/>
      <c r="AT26" s="7494">
        <v>0.23520969534062999</v>
      </c>
      <c r="AU26" s="7494">
        <v>0.19996617549943699</v>
      </c>
      <c r="AV26" s="7494">
        <v>0.17479960424701599</v>
      </c>
      <c r="AW26" s="7494">
        <v>0.16048530894892499</v>
      </c>
      <c r="AX26" s="7512"/>
      <c r="AY26" s="7514"/>
      <c r="AZ26" s="7516"/>
      <c r="BA26" s="7518"/>
      <c r="BB26" s="7494">
        <v>0.22568213530716399</v>
      </c>
      <c r="BC26" s="7520"/>
      <c r="BD26" s="7494">
        <v>0.16163307216678899</v>
      </c>
      <c r="BE26" s="7494">
        <v>0.217848373028693</v>
      </c>
      <c r="BF26" s="7494">
        <v>0.28078056458127298</v>
      </c>
      <c r="BG26" s="7494">
        <v>0.15708185011772399</v>
      </c>
      <c r="BH26" s="7494">
        <v>0.109812931877025</v>
      </c>
      <c r="BI26" s="7494">
        <v>0.156298473947792</v>
      </c>
      <c r="BJ26" s="7494">
        <v>0.105100552576981</v>
      </c>
      <c r="BK26" s="7494">
        <v>0.25052747384262303</v>
      </c>
      <c r="BL26" s="7494">
        <v>0.15157140642203101</v>
      </c>
      <c r="BM26" s="7494">
        <v>0.126883412085736</v>
      </c>
      <c r="BN26" s="7494">
        <v>0.191275701800869</v>
      </c>
      <c r="BO26" s="7494">
        <v>0.25720391544018301</v>
      </c>
      <c r="BP26" s="7494">
        <v>0.23766195250314801</v>
      </c>
      <c r="BQ26" s="7494">
        <v>0.17939494332601499</v>
      </c>
      <c r="BR26" s="7494">
        <v>0.26606698235299098</v>
      </c>
      <c r="BS26" s="7494">
        <v>0.23156483954300999</v>
      </c>
      <c r="BT26" s="7494">
        <v>0.138355789016534</v>
      </c>
      <c r="BU26" s="7494">
        <v>0.16553699647238501</v>
      </c>
      <c r="BV26" s="7494">
        <v>0.24571800724738699</v>
      </c>
      <c r="BW26" s="7494">
        <v>0.20158558563305001</v>
      </c>
      <c r="BX26" s="7494">
        <v>0.13321201032013499</v>
      </c>
      <c r="BY26" s="7494">
        <v>2.22519093037323E-2</v>
      </c>
      <c r="BZ26" s="7522"/>
      <c r="CA26" s="7494">
        <v>0.23087914497326201</v>
      </c>
      <c r="CB26" s="7494">
        <v>0.20414458388088999</v>
      </c>
      <c r="CC26" s="7494">
        <v>0.17037437443534201</v>
      </c>
      <c r="CD26" s="7494">
        <v>0.30658019243759499</v>
      </c>
      <c r="CE26" s="7494">
        <v>0.20908290917342101</v>
      </c>
      <c r="CF26" s="7494">
        <v>7.9991055164477798E-2</v>
      </c>
      <c r="CG26" s="7494">
        <v>0.20567777667380799</v>
      </c>
      <c r="CH26" s="7494">
        <v>0.21655531384579299</v>
      </c>
      <c r="CI26" s="7494">
        <v>0.22226719230028499</v>
      </c>
      <c r="CJ26" s="7494">
        <v>0.19282845418296801</v>
      </c>
      <c r="CK26" s="7524"/>
      <c r="CL26" s="7494">
        <v>6.4683385518227193E-2</v>
      </c>
      <c r="CM26" s="7494">
        <v>0.183871838489198</v>
      </c>
      <c r="CN26" s="7494">
        <v>0.14987434790649101</v>
      </c>
      <c r="CO26" s="7494">
        <v>0.240676173562899</v>
      </c>
      <c r="CP26" s="7494">
        <v>0.188798092125809</v>
      </c>
      <c r="CQ26" s="7494">
        <v>0.22732124260534001</v>
      </c>
      <c r="CR26" s="7494">
        <v>0.238562927118738</v>
      </c>
      <c r="CS26" s="7494">
        <v>0.26200730995449001</v>
      </c>
      <c r="CT26" s="7494">
        <v>0.23136800124693299</v>
      </c>
      <c r="CU26" s="7494">
        <v>0.35969439439214101</v>
      </c>
      <c r="CV26" s="7494">
        <v>0.231674809867468</v>
      </c>
      <c r="CW26" s="7494">
        <v>0.15548478997928</v>
      </c>
      <c r="CX26" s="7526"/>
      <c r="CY26" s="7528"/>
      <c r="CZ26" s="7530"/>
      <c r="DA26" s="7532"/>
      <c r="DB26" s="7494">
        <v>0.18518009484622999</v>
      </c>
      <c r="DC26" s="7494">
        <v>0.215554417730068</v>
      </c>
      <c r="DD26" s="7494">
        <v>5.1833720161699397E-2</v>
      </c>
      <c r="DE26" s="7534"/>
      <c r="DF26" s="7536"/>
      <c r="DG26" s="7494">
        <v>0.22526038810552201</v>
      </c>
      <c r="DH26" s="7494">
        <v>6.7745057808990705E-2</v>
      </c>
      <c r="DI26" s="7538"/>
      <c r="DJ26" s="7494">
        <v>0.230089489323475</v>
      </c>
      <c r="DK26" s="7494">
        <v>0.20831052600726699</v>
      </c>
      <c r="DL26" s="7494">
        <v>9.1891648419369504E-2</v>
      </c>
      <c r="DM26" s="7494">
        <v>0.20981760221812101</v>
      </c>
      <c r="DN26" s="7494">
        <v>0.2203733945221</v>
      </c>
      <c r="DO26" s="7494">
        <v>0.29109827709172797</v>
      </c>
      <c r="DP26" s="7494">
        <v>0.19691822366337899</v>
      </c>
      <c r="DQ26" s="7540"/>
      <c r="DR26" s="7542"/>
      <c r="DS26" s="7494">
        <v>0.23349721967065101</v>
      </c>
      <c r="DT26" s="7544"/>
      <c r="DU26" s="7546"/>
      <c r="DV26" s="7548"/>
      <c r="DW26" s="7491">
        <v>5.2365210108295E-2</v>
      </c>
    </row>
    <row r="27" spans="1:127" ht="17" x14ac:dyDescent="0.2">
      <c r="A27" s="7675" t="s">
        <v>234</v>
      </c>
      <c r="B27" s="7493">
        <v>4.14134385204643E-2</v>
      </c>
      <c r="C27" s="7494">
        <v>4.3060759221086001E-2</v>
      </c>
      <c r="D27" s="7494">
        <v>4.0026507063733098E-2</v>
      </c>
      <c r="E27" s="7494">
        <v>4.40555867548722E-2</v>
      </c>
      <c r="F27" s="7494">
        <v>2.671468132658E-2</v>
      </c>
      <c r="G27" s="7494">
        <v>2.39160367160225E-2</v>
      </c>
      <c r="H27" s="7494">
        <v>5.4083371528116299E-2</v>
      </c>
      <c r="I27" s="7494">
        <v>6.3187605343436995E-2</v>
      </c>
      <c r="J27" s="7496"/>
      <c r="K27" s="7494">
        <v>5.1590126839746703E-2</v>
      </c>
      <c r="L27" s="7494">
        <v>3.6106988316210203E-2</v>
      </c>
      <c r="M27" s="7494">
        <v>3.8203793027844803E-2</v>
      </c>
      <c r="N27" s="7494">
        <v>4.3617416011198E-2</v>
      </c>
      <c r="O27" s="7494">
        <v>4.1502994426527502E-2</v>
      </c>
      <c r="P27" s="7494">
        <v>4.5430613139748902E-2</v>
      </c>
      <c r="Q27" s="7494">
        <v>3.6895252480189898E-2</v>
      </c>
      <c r="R27" s="7494">
        <v>4.3617416011198E-2</v>
      </c>
      <c r="S27" s="7494">
        <v>4.1502994426527502E-2</v>
      </c>
      <c r="T27" s="7494">
        <v>4.0497718184298502E-2</v>
      </c>
      <c r="U27" s="7494">
        <v>4.2780936967859201E-2</v>
      </c>
      <c r="V27" s="7494">
        <v>4.3221152096545798E-2</v>
      </c>
      <c r="W27" s="7494">
        <v>3.60179428741393E-2</v>
      </c>
      <c r="X27" s="7494">
        <v>1.25556249409641E-2</v>
      </c>
      <c r="Y27" s="7498"/>
      <c r="Z27" s="7500"/>
      <c r="AA27" s="7502"/>
      <c r="AB27" s="7504"/>
      <c r="AC27" s="7506"/>
      <c r="AD27" s="7494">
        <v>4.3221152096545798E-2</v>
      </c>
      <c r="AE27" s="7494">
        <v>3.60179428741393E-2</v>
      </c>
      <c r="AF27" s="7494">
        <v>1.25556249409641E-2</v>
      </c>
      <c r="AG27" s="7494">
        <v>0.10683608324949601</v>
      </c>
      <c r="AH27" s="7494">
        <v>4.7935550522356603E-2</v>
      </c>
      <c r="AI27" s="7494">
        <v>3.60179428741393E-2</v>
      </c>
      <c r="AJ27" s="7494">
        <v>1.25556249409641E-2</v>
      </c>
      <c r="AK27" s="7494">
        <v>4.3221152096545798E-2</v>
      </c>
      <c r="AL27" s="7494">
        <v>3.8496463859068103E-2</v>
      </c>
      <c r="AM27" s="7494">
        <v>1.9591969681839998E-2</v>
      </c>
      <c r="AN27" s="7494">
        <v>4.4389149799854803E-2</v>
      </c>
      <c r="AO27" s="7494">
        <v>4.8399416036726498E-2</v>
      </c>
      <c r="AP27" s="7508"/>
      <c r="AQ27" s="7494">
        <v>2.0658346977689399E-2</v>
      </c>
      <c r="AR27" s="7494">
        <v>0</v>
      </c>
      <c r="AS27" s="7510"/>
      <c r="AT27" s="7494">
        <v>4.8346975297871402E-2</v>
      </c>
      <c r="AU27" s="7494">
        <v>4.8540959509341598E-2</v>
      </c>
      <c r="AV27" s="7494">
        <v>2.9892633681144001E-2</v>
      </c>
      <c r="AW27" s="7494">
        <v>0</v>
      </c>
      <c r="AX27" s="7512"/>
      <c r="AY27" s="7514"/>
      <c r="AZ27" s="7516"/>
      <c r="BA27" s="7518"/>
      <c r="BB27" s="7494">
        <v>4.8399416036726498E-2</v>
      </c>
      <c r="BC27" s="7520"/>
      <c r="BD27" s="7494">
        <v>2.0517623475624601E-2</v>
      </c>
      <c r="BE27" s="7494">
        <v>2.6919853532598001E-2</v>
      </c>
      <c r="BF27" s="7494">
        <v>5.2632913501628201E-2</v>
      </c>
      <c r="BG27" s="7494">
        <v>5.1221542843029003E-2</v>
      </c>
      <c r="BH27" s="7494">
        <v>6.9357521304504403E-3</v>
      </c>
      <c r="BI27" s="7494">
        <v>7.0106808881535199E-2</v>
      </c>
      <c r="BJ27" s="7494">
        <v>0</v>
      </c>
      <c r="BK27" s="7494">
        <v>4.02719974550056E-2</v>
      </c>
      <c r="BL27" s="7494">
        <v>4.5791639373963501E-2</v>
      </c>
      <c r="BM27" s="7494">
        <v>3.0133508378857799E-2</v>
      </c>
      <c r="BN27" s="7494">
        <v>5.4190133855257797E-2</v>
      </c>
      <c r="BO27" s="7494">
        <v>6.4006223716791502E-2</v>
      </c>
      <c r="BP27" s="7494">
        <v>6.3723393292935804E-2</v>
      </c>
      <c r="BQ27" s="7494">
        <v>3.2869983409817997E-2</v>
      </c>
      <c r="BR27" s="7494">
        <v>4.6291014541709898E-2</v>
      </c>
      <c r="BS27" s="7494">
        <v>6.3966277648671493E-2</v>
      </c>
      <c r="BT27" s="7494">
        <v>0.13964315627294299</v>
      </c>
      <c r="BU27" s="7494">
        <v>1.8714295808715201E-2</v>
      </c>
      <c r="BV27" s="7494">
        <v>4.8940460821620298E-2</v>
      </c>
      <c r="BW27" s="7494">
        <v>4.0276812324839602E-2</v>
      </c>
      <c r="BX27" s="7494">
        <v>2.5608150800337001E-2</v>
      </c>
      <c r="BY27" s="7494">
        <v>0</v>
      </c>
      <c r="BZ27" s="7522"/>
      <c r="CA27" s="7494">
        <v>4.87065713829151E-2</v>
      </c>
      <c r="CB27" s="7494">
        <v>7.1082501769029693E-2</v>
      </c>
      <c r="CC27" s="7494">
        <v>6.0363817238684003E-2</v>
      </c>
      <c r="CD27" s="7494">
        <v>6.8698500803116E-2</v>
      </c>
      <c r="CE27" s="7494">
        <v>3.4623829253824602E-2</v>
      </c>
      <c r="CF27" s="7494">
        <v>0</v>
      </c>
      <c r="CG27" s="7494">
        <v>4.0315441075786003E-2</v>
      </c>
      <c r="CH27" s="7494">
        <v>4.2321326763640803E-2</v>
      </c>
      <c r="CI27" s="7494">
        <v>6.6012183673661795E-2</v>
      </c>
      <c r="CJ27" s="7494">
        <v>2.13474180279732E-2</v>
      </c>
      <c r="CK27" s="7524"/>
      <c r="CL27" s="7494">
        <v>1.54782983386502E-2</v>
      </c>
      <c r="CM27" s="7494">
        <v>4.0849656558660102E-2</v>
      </c>
      <c r="CN27" s="7494">
        <v>3.5156065204333398E-2</v>
      </c>
      <c r="CO27" s="7494">
        <v>1.3831163335208301E-2</v>
      </c>
      <c r="CP27" s="7494">
        <v>7.3838098939645699E-2</v>
      </c>
      <c r="CQ27" s="7494">
        <v>3.3765885825155502E-2</v>
      </c>
      <c r="CR27" s="7494">
        <v>7.6345250644673401E-2</v>
      </c>
      <c r="CS27" s="7494">
        <v>3.6579713102028899E-2</v>
      </c>
      <c r="CT27" s="7494">
        <v>7.6778743850042699E-2</v>
      </c>
      <c r="CU27" s="7494">
        <v>2.6433162475812601E-2</v>
      </c>
      <c r="CV27" s="7494">
        <v>6.4163939815022303E-2</v>
      </c>
      <c r="CW27" s="7494">
        <v>0</v>
      </c>
      <c r="CX27" s="7526"/>
      <c r="CY27" s="7528"/>
      <c r="CZ27" s="7530"/>
      <c r="DA27" s="7532"/>
      <c r="DB27" s="7494">
        <v>5.2505059809157803E-2</v>
      </c>
      <c r="DC27" s="7494">
        <v>3.5860630110099302E-2</v>
      </c>
      <c r="DD27" s="7494">
        <v>2.8533075106185701E-2</v>
      </c>
      <c r="DE27" s="7534"/>
      <c r="DF27" s="7536"/>
      <c r="DG27" s="7494">
        <v>4.4772921696225897E-2</v>
      </c>
      <c r="DH27" s="7494">
        <v>0</v>
      </c>
      <c r="DI27" s="7538"/>
      <c r="DJ27" s="7494">
        <v>3.8278751861088901E-2</v>
      </c>
      <c r="DK27" s="7494">
        <v>4.1099862378119301E-2</v>
      </c>
      <c r="DL27" s="7494">
        <v>2.2508924028798501E-2</v>
      </c>
      <c r="DM27" s="7494">
        <v>6.4891746314924004E-2</v>
      </c>
      <c r="DN27" s="7494">
        <v>4.25832652768868E-2</v>
      </c>
      <c r="DO27" s="7494">
        <v>6.7374528906411199E-2</v>
      </c>
      <c r="DP27" s="7494">
        <v>2.9573324023796699E-2</v>
      </c>
      <c r="DQ27" s="7540"/>
      <c r="DR27" s="7542"/>
      <c r="DS27" s="7494">
        <v>4.2124684623630698E-2</v>
      </c>
      <c r="DT27" s="7544"/>
      <c r="DU27" s="7546"/>
      <c r="DV27" s="7548"/>
      <c r="DW27" s="7491">
        <v>4.5554788519615898E-2</v>
      </c>
    </row>
    <row r="28" spans="1:127" ht="17" x14ac:dyDescent="0.2">
      <c r="A28" s="7675" t="s">
        <v>235</v>
      </c>
      <c r="B28" s="7493">
        <v>0.478836039973278</v>
      </c>
      <c r="C28" s="7494">
        <v>0.49261470473955299</v>
      </c>
      <c r="D28" s="7494">
        <v>0.46723534583467602</v>
      </c>
      <c r="E28" s="7494">
        <v>0.58324457665672103</v>
      </c>
      <c r="F28" s="7494">
        <v>0.58966796062953397</v>
      </c>
      <c r="G28" s="7494">
        <v>0.42129270418144399</v>
      </c>
      <c r="H28" s="7494">
        <v>0.43674745433058298</v>
      </c>
      <c r="I28" s="7494">
        <v>0.32747426485951903</v>
      </c>
      <c r="J28" s="7496"/>
      <c r="K28" s="7494">
        <v>0.55842459305608005</v>
      </c>
      <c r="L28" s="7494">
        <v>0.56198219943174199</v>
      </c>
      <c r="M28" s="7494">
        <v>0.49288478403858799</v>
      </c>
      <c r="N28" s="7494">
        <v>0.44520854893350198</v>
      </c>
      <c r="O28" s="7494">
        <v>0.33160812527590899</v>
      </c>
      <c r="P28" s="7494">
        <v>0.52520678109955599</v>
      </c>
      <c r="Q28" s="7494">
        <v>0.53600600046775604</v>
      </c>
      <c r="R28" s="7494">
        <v>0.44520854893350198</v>
      </c>
      <c r="S28" s="7494">
        <v>0.33160812527590899</v>
      </c>
      <c r="T28" s="7494">
        <v>0.53144804223297204</v>
      </c>
      <c r="U28" s="7494">
        <v>0.400267476446867</v>
      </c>
      <c r="V28" s="7494">
        <v>0.436744789756215</v>
      </c>
      <c r="W28" s="7494">
        <v>0.52420940640813296</v>
      </c>
      <c r="X28" s="7494">
        <v>0.65369669713793899</v>
      </c>
      <c r="Y28" s="7498"/>
      <c r="Z28" s="7500"/>
      <c r="AA28" s="7502"/>
      <c r="AB28" s="7504"/>
      <c r="AC28" s="7506"/>
      <c r="AD28" s="7494">
        <v>0.436744789756215</v>
      </c>
      <c r="AE28" s="7494">
        <v>0.52420940640813296</v>
      </c>
      <c r="AF28" s="7494">
        <v>0.65369669713793899</v>
      </c>
      <c r="AG28" s="7494">
        <v>0.41384566309040399</v>
      </c>
      <c r="AH28" s="7494">
        <v>0.43504777295922797</v>
      </c>
      <c r="AI28" s="7494">
        <v>0.52420940640813296</v>
      </c>
      <c r="AJ28" s="7494">
        <v>0.65369669713793899</v>
      </c>
      <c r="AK28" s="7494">
        <v>0.436744789756215</v>
      </c>
      <c r="AL28" s="7494">
        <v>0.54675559978307997</v>
      </c>
      <c r="AM28" s="7494">
        <v>0.64542588550805302</v>
      </c>
      <c r="AN28" s="7494">
        <v>0.45611881199674897</v>
      </c>
      <c r="AO28" s="7494">
        <v>0.47826044977818299</v>
      </c>
      <c r="AP28" s="7508"/>
      <c r="AQ28" s="7494">
        <v>0.50170929685887899</v>
      </c>
      <c r="AR28" s="7494">
        <v>0.57754217281194997</v>
      </c>
      <c r="AS28" s="7510"/>
      <c r="AT28" s="7494">
        <v>0.43826413757897997</v>
      </c>
      <c r="AU28" s="7494">
        <v>0.58621501037494805</v>
      </c>
      <c r="AV28" s="7494">
        <v>0.57083978416804804</v>
      </c>
      <c r="AW28" s="7494">
        <v>0.41104013091022501</v>
      </c>
      <c r="AX28" s="7512"/>
      <c r="AY28" s="7514"/>
      <c r="AZ28" s="7516"/>
      <c r="BA28" s="7518"/>
      <c r="BB28" s="7494">
        <v>0.47826044977818299</v>
      </c>
      <c r="BC28" s="7520"/>
      <c r="BD28" s="7494">
        <v>0.49938960533890198</v>
      </c>
      <c r="BE28" s="7494">
        <v>0.55144737192845095</v>
      </c>
      <c r="BF28" s="7494">
        <v>0.45574130723784101</v>
      </c>
      <c r="BG28" s="7494">
        <v>0.43347513093787599</v>
      </c>
      <c r="BH28" s="7494">
        <v>0.39792184633322503</v>
      </c>
      <c r="BI28" s="7494">
        <v>0.41311252603743498</v>
      </c>
      <c r="BJ28" s="7494">
        <v>0.60363386126004004</v>
      </c>
      <c r="BK28" s="7494">
        <v>0.50174962488724295</v>
      </c>
      <c r="BL28" s="7494">
        <v>0.45151335135813098</v>
      </c>
      <c r="BM28" s="7494">
        <v>0.403500187161279</v>
      </c>
      <c r="BN28" s="7494">
        <v>0.437976897294513</v>
      </c>
      <c r="BO28" s="7494">
        <v>0.46130728499279</v>
      </c>
      <c r="BP28" s="7494">
        <v>0.42951625996848303</v>
      </c>
      <c r="BQ28" s="7494">
        <v>0.49227717327588999</v>
      </c>
      <c r="BR28" s="7494">
        <v>0.47932355861977</v>
      </c>
      <c r="BS28" s="7494">
        <v>0.398996596523644</v>
      </c>
      <c r="BT28" s="7494">
        <v>0.455862432658801</v>
      </c>
      <c r="BU28" s="7494">
        <v>0.49201598569386401</v>
      </c>
      <c r="BV28" s="7494">
        <v>0.41791096330410699</v>
      </c>
      <c r="BW28" s="7494">
        <v>0.49612774251290598</v>
      </c>
      <c r="BX28" s="7494">
        <v>0.68464287594776796</v>
      </c>
      <c r="BY28" s="7494">
        <v>0.71783972265524298</v>
      </c>
      <c r="BZ28" s="7522"/>
      <c r="CA28" s="7494">
        <v>0.52269678287270804</v>
      </c>
      <c r="CB28" s="7494">
        <v>0.41823328086415301</v>
      </c>
      <c r="CC28" s="7494">
        <v>0.451455928779527</v>
      </c>
      <c r="CD28" s="7494">
        <v>0.35707002974138102</v>
      </c>
      <c r="CE28" s="7494">
        <v>0.48154958392618202</v>
      </c>
      <c r="CF28" s="7494">
        <v>0.65909461492948995</v>
      </c>
      <c r="CG28" s="7494">
        <v>0.53739621469934296</v>
      </c>
      <c r="CH28" s="7494">
        <v>0.429289808589225</v>
      </c>
      <c r="CI28" s="7494">
        <v>0.44616744941539599</v>
      </c>
      <c r="CJ28" s="7494">
        <v>0.50778823555053498</v>
      </c>
      <c r="CK28" s="7524"/>
      <c r="CL28" s="7494">
        <v>0.75390347744967301</v>
      </c>
      <c r="CM28" s="7494">
        <v>0.58099986758069899</v>
      </c>
      <c r="CN28" s="7494">
        <v>0.58665048648075202</v>
      </c>
      <c r="CO28" s="7494">
        <v>0.44428998255562702</v>
      </c>
      <c r="CP28" s="7494">
        <v>0.59378178688943495</v>
      </c>
      <c r="CQ28" s="7494">
        <v>0.51923929529809798</v>
      </c>
      <c r="CR28" s="7494">
        <v>0.439514076675729</v>
      </c>
      <c r="CS28" s="7494">
        <v>0.446226590846589</v>
      </c>
      <c r="CT28" s="7494">
        <v>0.40296451660996702</v>
      </c>
      <c r="CU28" s="7494">
        <v>0.388454051006696</v>
      </c>
      <c r="CV28" s="7494">
        <v>0.38902685015016403</v>
      </c>
      <c r="CW28" s="7494">
        <v>0.29173337728385801</v>
      </c>
      <c r="CX28" s="7526"/>
      <c r="CY28" s="7528"/>
      <c r="CZ28" s="7530"/>
      <c r="DA28" s="7532"/>
      <c r="DB28" s="7494">
        <v>0.362164719501889</v>
      </c>
      <c r="DC28" s="7494">
        <v>0.57939054731858197</v>
      </c>
      <c r="DD28" s="7494">
        <v>0.22461150647873501</v>
      </c>
      <c r="DE28" s="7534"/>
      <c r="DF28" s="7536"/>
      <c r="DG28" s="7494">
        <v>0.46956130530015699</v>
      </c>
      <c r="DH28" s="7494">
        <v>0.86143070595568905</v>
      </c>
      <c r="DI28" s="7538"/>
      <c r="DJ28" s="7494">
        <v>0.56840247893906903</v>
      </c>
      <c r="DK28" s="7494">
        <v>0.47021893618616201</v>
      </c>
      <c r="DL28" s="7494">
        <v>0.69088720252810798</v>
      </c>
      <c r="DM28" s="7494">
        <v>0.53149495618177101</v>
      </c>
      <c r="DN28" s="7494">
        <v>0.47616043409326098</v>
      </c>
      <c r="DO28" s="7494">
        <v>0.41866779620518502</v>
      </c>
      <c r="DP28" s="7494">
        <v>0.47034293923695902</v>
      </c>
      <c r="DQ28" s="7540"/>
      <c r="DR28" s="7542"/>
      <c r="DS28" s="7494">
        <v>0.48150688778900103</v>
      </c>
      <c r="DT28" s="7544"/>
      <c r="DU28" s="7546"/>
      <c r="DV28" s="7548"/>
      <c r="DW28" s="7491">
        <v>0.25438103772816301</v>
      </c>
    </row>
    <row r="29" spans="1:127" ht="17" x14ac:dyDescent="0.2">
      <c r="A29" s="7675" t="s">
        <v>236</v>
      </c>
      <c r="B29" s="7493">
        <v>1.27718569360297E-2</v>
      </c>
      <c r="C29" s="7494">
        <v>1.7766185372034601E-2</v>
      </c>
      <c r="D29" s="7494">
        <v>8.5669736910560703E-3</v>
      </c>
      <c r="E29" s="7494">
        <v>1.4168917238060999E-2</v>
      </c>
      <c r="F29" s="7494">
        <v>1.38214342352191E-2</v>
      </c>
      <c r="G29" s="7494">
        <v>1.14947532578805E-2</v>
      </c>
      <c r="H29" s="7494">
        <v>9.7230168746683197E-3</v>
      </c>
      <c r="I29" s="7494">
        <v>1.3710665979467599E-2</v>
      </c>
      <c r="J29" s="7496"/>
      <c r="K29" s="7494">
        <v>8.1382375728384897E-3</v>
      </c>
      <c r="L29" s="7494">
        <v>2.6606748102643001E-3</v>
      </c>
      <c r="M29" s="7494">
        <v>4.4770883578162703E-3</v>
      </c>
      <c r="N29" s="7494">
        <v>2.4117401445772901E-2</v>
      </c>
      <c r="O29" s="7494">
        <v>2.4938119980255899E-2</v>
      </c>
      <c r="P29" s="7494">
        <v>7.1665868153312296E-3</v>
      </c>
      <c r="Q29" s="7494">
        <v>3.3435298699452201E-3</v>
      </c>
      <c r="R29" s="7494">
        <v>2.4117401445772901E-2</v>
      </c>
      <c r="S29" s="7494">
        <v>2.4938119980255899E-2</v>
      </c>
      <c r="T29" s="7494">
        <v>4.9571033415223304E-3</v>
      </c>
      <c r="U29" s="7494">
        <v>2.4442083079535999E-2</v>
      </c>
      <c r="V29" s="7494">
        <v>1.3321264333621999E-2</v>
      </c>
      <c r="W29" s="7494">
        <v>3.1501082343250901E-3</v>
      </c>
      <c r="X29" s="7494">
        <v>2.37501443099883E-2</v>
      </c>
      <c r="Y29" s="7498"/>
      <c r="Z29" s="7500"/>
      <c r="AA29" s="7502"/>
      <c r="AB29" s="7504"/>
      <c r="AC29" s="7506"/>
      <c r="AD29" s="7494">
        <v>1.3321264333621999E-2</v>
      </c>
      <c r="AE29" s="7494">
        <v>3.1501082343250901E-3</v>
      </c>
      <c r="AF29" s="7494">
        <v>2.37501443099883E-2</v>
      </c>
      <c r="AG29" s="7494">
        <v>2.54543460030109E-2</v>
      </c>
      <c r="AH29" s="7494">
        <v>1.42204271572816E-2</v>
      </c>
      <c r="AI29" s="7494">
        <v>3.1501082343250901E-3</v>
      </c>
      <c r="AJ29" s="7494">
        <v>2.37501443099883E-2</v>
      </c>
      <c r="AK29" s="7494">
        <v>1.3321264333621999E-2</v>
      </c>
      <c r="AL29" s="7494">
        <v>1.1885318560279801E-2</v>
      </c>
      <c r="AM29" s="7494">
        <v>2.15207343689819E-2</v>
      </c>
      <c r="AN29" s="7494">
        <v>1.1578805567592E-2</v>
      </c>
      <c r="AO29" s="7494">
        <v>8.4599516317264006E-3</v>
      </c>
      <c r="AP29" s="7508"/>
      <c r="AQ29" s="7494">
        <v>2.5803965171613999E-2</v>
      </c>
      <c r="AR29" s="7494">
        <v>0</v>
      </c>
      <c r="AS29" s="7510"/>
      <c r="AT29" s="7494">
        <v>1.0686850590488701E-2</v>
      </c>
      <c r="AU29" s="7494">
        <v>2.4493000149163899E-3</v>
      </c>
      <c r="AV29" s="7494">
        <v>1.31922241867368E-2</v>
      </c>
      <c r="AW29" s="7494">
        <v>5.2372020847294802E-2</v>
      </c>
      <c r="AX29" s="7512"/>
      <c r="AY29" s="7514"/>
      <c r="AZ29" s="7516"/>
      <c r="BA29" s="7518"/>
      <c r="BB29" s="7494">
        <v>8.4599516317264006E-3</v>
      </c>
      <c r="BC29" s="7520"/>
      <c r="BD29" s="7494">
        <v>2.5080413955417099E-2</v>
      </c>
      <c r="BE29" s="7494">
        <v>1.2368977924487601E-2</v>
      </c>
      <c r="BF29" s="7494">
        <v>5.9916124218022697E-3</v>
      </c>
      <c r="BG29" s="7494">
        <v>1.53106336998603E-2</v>
      </c>
      <c r="BH29" s="7494">
        <v>1.9462972171259099E-2</v>
      </c>
      <c r="BI29" s="7494">
        <v>2.92889749006515E-2</v>
      </c>
      <c r="BJ29" s="7494">
        <v>3.6765884020459702E-2</v>
      </c>
      <c r="BK29" s="7494">
        <v>9.0573727658556907E-3</v>
      </c>
      <c r="BL29" s="7494">
        <v>1.7585066129639199E-2</v>
      </c>
      <c r="BM29" s="7494">
        <v>2.3071289459836299E-2</v>
      </c>
      <c r="BN29" s="7494">
        <v>1.9045540974408501E-2</v>
      </c>
      <c r="BO29" s="7494">
        <v>1.2108845751457599E-2</v>
      </c>
      <c r="BP29" s="7494">
        <v>2.36881061830355E-2</v>
      </c>
      <c r="BQ29" s="7494">
        <v>1.3926643899797701E-2</v>
      </c>
      <c r="BR29" s="7494">
        <v>1.7213908693002201E-2</v>
      </c>
      <c r="BS29" s="7494">
        <v>2.3438235370565601E-2</v>
      </c>
      <c r="BT29" s="7494">
        <v>4.1635214923119897E-2</v>
      </c>
      <c r="BU29" s="7494">
        <v>5.9769699473303699E-3</v>
      </c>
      <c r="BV29" s="7494">
        <v>1.6994239875613701E-2</v>
      </c>
      <c r="BW29" s="7494">
        <v>7.7438563989964604E-3</v>
      </c>
      <c r="BX29" s="7494">
        <v>0</v>
      </c>
      <c r="BY29" s="7494">
        <v>1.8116226751634299E-2</v>
      </c>
      <c r="BZ29" s="7522"/>
      <c r="CA29" s="7494">
        <v>5.5297278615784196E-3</v>
      </c>
      <c r="CB29" s="7494">
        <v>3.6452120669487498E-2</v>
      </c>
      <c r="CC29" s="7494">
        <v>0</v>
      </c>
      <c r="CD29" s="7494">
        <v>1.80055929026826E-2</v>
      </c>
      <c r="CE29" s="7494">
        <v>1.16376463272563E-2</v>
      </c>
      <c r="CF29" s="7494">
        <v>0</v>
      </c>
      <c r="CG29" s="7494">
        <v>9.6899528837153404E-3</v>
      </c>
      <c r="CH29" s="7494">
        <v>1.65357081052043E-2</v>
      </c>
      <c r="CI29" s="7494">
        <v>1.49265491219162E-2</v>
      </c>
      <c r="CJ29" s="7494">
        <v>8.1218267965190299E-3</v>
      </c>
      <c r="CK29" s="7524"/>
      <c r="CL29" s="7494">
        <v>1.08412613178153E-2</v>
      </c>
      <c r="CM29" s="7494">
        <v>8.3857068644128206E-3</v>
      </c>
      <c r="CN29" s="7494">
        <v>9.5052619054104195E-3</v>
      </c>
      <c r="CO29" s="7494">
        <v>1.4775661167207599E-2</v>
      </c>
      <c r="CP29" s="7494">
        <v>0</v>
      </c>
      <c r="CQ29" s="7494">
        <v>2.1513544813043101E-2</v>
      </c>
      <c r="CR29" s="7494">
        <v>1.8966303301644401E-2</v>
      </c>
      <c r="CS29" s="7494">
        <v>1.05424358826504E-2</v>
      </c>
      <c r="CT29" s="7494">
        <v>1.00398476572559E-2</v>
      </c>
      <c r="CU29" s="7494">
        <v>3.43923759113407E-2</v>
      </c>
      <c r="CV29" s="7494">
        <v>1.69602701450835E-2</v>
      </c>
      <c r="CW29" s="7494">
        <v>0</v>
      </c>
      <c r="CX29" s="7526"/>
      <c r="CY29" s="7528"/>
      <c r="CZ29" s="7530"/>
      <c r="DA29" s="7532"/>
      <c r="DB29" s="7494">
        <v>1.17708704325435E-2</v>
      </c>
      <c r="DC29" s="7494">
        <v>1.6011705870149599E-2</v>
      </c>
      <c r="DD29" s="7494">
        <v>2.8734174620985101E-2</v>
      </c>
      <c r="DE29" s="7534"/>
      <c r="DF29" s="7536"/>
      <c r="DG29" s="7494">
        <v>1.0843479743960801E-2</v>
      </c>
      <c r="DH29" s="7494">
        <v>1.3284634492436701E-2</v>
      </c>
      <c r="DI29" s="7538"/>
      <c r="DJ29" s="7494">
        <v>1.7091392816981899E-2</v>
      </c>
      <c r="DK29" s="7494">
        <v>1.2360038453033901E-2</v>
      </c>
      <c r="DL29" s="7494">
        <v>0</v>
      </c>
      <c r="DM29" s="7494">
        <v>9.8021431941958895E-3</v>
      </c>
      <c r="DN29" s="7494">
        <v>1.5859680379193501E-2</v>
      </c>
      <c r="DO29" s="7494">
        <v>1.0259522335538101E-2</v>
      </c>
      <c r="DP29" s="7494">
        <v>1.6985247040373599E-2</v>
      </c>
      <c r="DQ29" s="7540"/>
      <c r="DR29" s="7542"/>
      <c r="DS29" s="7494">
        <v>1.3372285272753E-2</v>
      </c>
      <c r="DT29" s="7544"/>
      <c r="DU29" s="7546"/>
      <c r="DV29" s="7548"/>
      <c r="DW29" s="7491">
        <v>3.2062578698601997E-2</v>
      </c>
    </row>
    <row r="30" spans="1:127" ht="17" x14ac:dyDescent="0.2">
      <c r="A30" s="7675" t="s">
        <v>237</v>
      </c>
      <c r="B30" s="7493">
        <v>5.86254631430633E-2</v>
      </c>
      <c r="C30" s="7494">
        <v>4.9899116941643902E-2</v>
      </c>
      <c r="D30" s="7494">
        <v>6.5972450311079595E-2</v>
      </c>
      <c r="E30" s="7494">
        <v>1.41819514353258E-2</v>
      </c>
      <c r="F30" s="7494">
        <v>3.6236792705148901E-2</v>
      </c>
      <c r="G30" s="7494">
        <v>5.3471001723615803E-2</v>
      </c>
      <c r="H30" s="7494">
        <v>8.0977939369770602E-2</v>
      </c>
      <c r="I30" s="7494">
        <v>0.11527149006115101</v>
      </c>
      <c r="J30" s="7496"/>
      <c r="K30" s="7494">
        <v>6.4850208878974497E-2</v>
      </c>
      <c r="L30" s="7494">
        <v>4.4365382170705202E-2</v>
      </c>
      <c r="M30" s="7494">
        <v>5.6877877658408203E-2</v>
      </c>
      <c r="N30" s="7494">
        <v>5.2444357869257802E-2</v>
      </c>
      <c r="O30" s="7494">
        <v>6.8055434427858205E-2</v>
      </c>
      <c r="P30" s="7494">
        <v>7.1719196430334906E-2</v>
      </c>
      <c r="Q30" s="7494">
        <v>4.9069278408722099E-2</v>
      </c>
      <c r="R30" s="7494">
        <v>5.2444357869257802E-2</v>
      </c>
      <c r="S30" s="7494">
        <v>6.8055434427858205E-2</v>
      </c>
      <c r="T30" s="7494">
        <v>5.8628986091648197E-2</v>
      </c>
      <c r="U30" s="7494">
        <v>5.86202021190039E-2</v>
      </c>
      <c r="V30" s="7494">
        <v>6.3717848814405606E-2</v>
      </c>
      <c r="W30" s="7494">
        <v>5.2884511496480997E-2</v>
      </c>
      <c r="X30" s="7494">
        <v>4.32398641911819E-2</v>
      </c>
      <c r="Y30" s="7498"/>
      <c r="Z30" s="7500"/>
      <c r="AA30" s="7502"/>
      <c r="AB30" s="7504"/>
      <c r="AC30" s="7506"/>
      <c r="AD30" s="7494">
        <v>6.3717848814405606E-2</v>
      </c>
      <c r="AE30" s="7494">
        <v>5.2884511496480997E-2</v>
      </c>
      <c r="AF30" s="7494">
        <v>4.32398641911819E-2</v>
      </c>
      <c r="AG30" s="7494">
        <v>5.4934332550529798E-2</v>
      </c>
      <c r="AH30" s="7494">
        <v>6.3066916800537096E-2</v>
      </c>
      <c r="AI30" s="7494">
        <v>5.2884511496480997E-2</v>
      </c>
      <c r="AJ30" s="7494">
        <v>4.32398641911819E-2</v>
      </c>
      <c r="AK30" s="7494">
        <v>6.3717848814405606E-2</v>
      </c>
      <c r="AL30" s="7494">
        <v>5.0408254307600701E-2</v>
      </c>
      <c r="AM30" s="7494">
        <v>3.9180967461234499E-2</v>
      </c>
      <c r="AN30" s="7494">
        <v>6.1277035571591199E-2</v>
      </c>
      <c r="AO30" s="7494">
        <v>5.7216133144989398E-2</v>
      </c>
      <c r="AP30" s="7508"/>
      <c r="AQ30" s="7494">
        <v>6.5515600657765502E-2</v>
      </c>
      <c r="AR30" s="7494">
        <v>2.7912294598992499E-2</v>
      </c>
      <c r="AS30" s="7510"/>
      <c r="AT30" s="7494">
        <v>7.3556210104631994E-2</v>
      </c>
      <c r="AU30" s="7494">
        <v>1.31124212950092E-2</v>
      </c>
      <c r="AV30" s="7494">
        <v>8.3273023754339995E-2</v>
      </c>
      <c r="AW30" s="7494">
        <v>1.33989999325886E-2</v>
      </c>
      <c r="AX30" s="7512"/>
      <c r="AY30" s="7514"/>
      <c r="AZ30" s="7516"/>
      <c r="BA30" s="7518"/>
      <c r="BB30" s="7494">
        <v>5.7216133144989398E-2</v>
      </c>
      <c r="BC30" s="7520"/>
      <c r="BD30" s="7494">
        <v>6.0343713658095398E-2</v>
      </c>
      <c r="BE30" s="7494">
        <v>6.0666880079508899E-2</v>
      </c>
      <c r="BF30" s="7494">
        <v>5.9065095648457099E-2</v>
      </c>
      <c r="BG30" s="7494">
        <v>5.6712383890220201E-2</v>
      </c>
      <c r="BH30" s="7494">
        <v>3.87373330361276E-2</v>
      </c>
      <c r="BI30" s="7494">
        <v>0.13459396374702701</v>
      </c>
      <c r="BJ30" s="7494">
        <v>2.4631786528625101E-2</v>
      </c>
      <c r="BK30" s="7494">
        <v>5.9835113798800403E-2</v>
      </c>
      <c r="BL30" s="7494">
        <v>5.3311577564701097E-2</v>
      </c>
      <c r="BM30" s="7494">
        <v>7.3937927555022695E-2</v>
      </c>
      <c r="BN30" s="7494">
        <v>0.12927802814914199</v>
      </c>
      <c r="BO30" s="7494">
        <v>0.124134698113515</v>
      </c>
      <c r="BP30" s="7494">
        <v>0.10743919633858499</v>
      </c>
      <c r="BQ30" s="7494">
        <v>8.9450347955241094E-2</v>
      </c>
      <c r="BR30" s="7494">
        <v>7.9647624134514802E-2</v>
      </c>
      <c r="BS30" s="7494">
        <v>0.116217096721362</v>
      </c>
      <c r="BT30" s="7494">
        <v>3.4844223391824997E-2</v>
      </c>
      <c r="BU30" s="7494">
        <v>1.9062335237556901E-2</v>
      </c>
      <c r="BV30" s="7494">
        <v>8.3714990244978901E-2</v>
      </c>
      <c r="BW30" s="7494">
        <v>2.2575299017833901E-2</v>
      </c>
      <c r="BX30" s="7494">
        <v>1.7155907750631801E-2</v>
      </c>
      <c r="BY30" s="7494">
        <v>1.8116226751634299E-2</v>
      </c>
      <c r="BZ30" s="7522"/>
      <c r="CA30" s="7494">
        <v>0.109564236633704</v>
      </c>
      <c r="CB30" s="7494">
        <v>0.100592083411556</v>
      </c>
      <c r="CC30" s="7494">
        <v>5.0449949751804397E-2</v>
      </c>
      <c r="CD30" s="7494">
        <v>8.2113852094094997E-2</v>
      </c>
      <c r="CE30" s="7494">
        <v>4.8145763557683602E-2</v>
      </c>
      <c r="CF30" s="7494">
        <v>2.7349300485909601E-2</v>
      </c>
      <c r="CG30" s="7494">
        <v>5.5609688829545603E-2</v>
      </c>
      <c r="CH30" s="7494">
        <v>4.8325319398393997E-2</v>
      </c>
      <c r="CI30" s="7494">
        <v>0.100281627919819</v>
      </c>
      <c r="CJ30" s="7494">
        <v>6.5606076567364197E-2</v>
      </c>
      <c r="CK30" s="7524"/>
      <c r="CL30" s="7494">
        <v>5.6436240194143103E-2</v>
      </c>
      <c r="CM30" s="7494">
        <v>5.3128151324702298E-2</v>
      </c>
      <c r="CN30" s="7494">
        <v>2.6401992083846401E-2</v>
      </c>
      <c r="CO30" s="7494">
        <v>4.0913009577552603E-2</v>
      </c>
      <c r="CP30" s="7494">
        <v>0.10139595536154</v>
      </c>
      <c r="CQ30" s="7494">
        <v>2.8593404978890902E-2</v>
      </c>
      <c r="CR30" s="7494">
        <v>0.100817510993822</v>
      </c>
      <c r="CS30" s="7494">
        <v>4.7327297889516798E-2</v>
      </c>
      <c r="CT30" s="7494">
        <v>7.3444552120464607E-2</v>
      </c>
      <c r="CU30" s="7494">
        <v>6.0809878350880697E-2</v>
      </c>
      <c r="CV30" s="7494">
        <v>6.5011131531370003E-2</v>
      </c>
      <c r="CW30" s="7494">
        <v>1.5337555722986101E-2</v>
      </c>
      <c r="CX30" s="7526"/>
      <c r="CY30" s="7528"/>
      <c r="CZ30" s="7530"/>
      <c r="DA30" s="7532"/>
      <c r="DB30" s="7494">
        <v>7.6616380235985701E-2</v>
      </c>
      <c r="DC30" s="7494">
        <v>5.2386564438931901E-2</v>
      </c>
      <c r="DD30" s="7494">
        <v>2.77338006015053E-2</v>
      </c>
      <c r="DE30" s="7534"/>
      <c r="DF30" s="7536"/>
      <c r="DG30" s="7494">
        <v>6.4092517179773101E-2</v>
      </c>
      <c r="DH30" s="7494">
        <v>0</v>
      </c>
      <c r="DI30" s="7538"/>
      <c r="DJ30" s="7494">
        <v>5.5919048127603198E-2</v>
      </c>
      <c r="DK30" s="7494">
        <v>5.8989999665256802E-2</v>
      </c>
      <c r="DL30" s="7494">
        <v>0</v>
      </c>
      <c r="DM30" s="7494">
        <v>7.1416327097985899E-2</v>
      </c>
      <c r="DN30" s="7494">
        <v>6.7377289613308994E-2</v>
      </c>
      <c r="DO30" s="7494">
        <v>8.7411166501942306E-2</v>
      </c>
      <c r="DP30" s="7494">
        <v>5.0355517684689502E-2</v>
      </c>
      <c r="DQ30" s="7540"/>
      <c r="DR30" s="7542"/>
      <c r="DS30" s="7494">
        <v>6.2216424857665903E-2</v>
      </c>
      <c r="DT30" s="7544"/>
      <c r="DU30" s="7546"/>
      <c r="DV30" s="7548"/>
      <c r="DW30" s="7491">
        <v>2.2332179920904801E-2</v>
      </c>
    </row>
    <row r="31" spans="1:127" ht="17" x14ac:dyDescent="0.2">
      <c r="A31" s="7675" t="s">
        <v>238</v>
      </c>
      <c r="B31" s="7493">
        <v>0.57245581052051098</v>
      </c>
      <c r="C31" s="7494">
        <v>0.57336141102083005</v>
      </c>
      <c r="D31" s="7494">
        <v>0.57169335678539301</v>
      </c>
      <c r="E31" s="7494">
        <v>0.48851501018157001</v>
      </c>
      <c r="F31" s="7494">
        <v>0.59254861803710401</v>
      </c>
      <c r="G31" s="7494">
        <v>0.52984775625590896</v>
      </c>
      <c r="H31" s="7494">
        <v>0.58722107699141901</v>
      </c>
      <c r="I31" s="7494">
        <v>0.65261530318015304</v>
      </c>
      <c r="J31" s="7496"/>
      <c r="K31" s="7494">
        <v>0.45651606916620802</v>
      </c>
      <c r="L31" s="7494">
        <v>0.55641518810125601</v>
      </c>
      <c r="M31" s="7494">
        <v>0.60333698750274101</v>
      </c>
      <c r="N31" s="7494">
        <v>0.62213756293661304</v>
      </c>
      <c r="O31" s="7494">
        <v>0.69900236730972698</v>
      </c>
      <c r="P31" s="7494">
        <v>0.44319833096600902</v>
      </c>
      <c r="Q31" s="7494">
        <v>0.57405477693487805</v>
      </c>
      <c r="R31" s="7494">
        <v>0.62213756293661304</v>
      </c>
      <c r="S31" s="7494">
        <v>0.69900236730972698</v>
      </c>
      <c r="T31" s="7494">
        <v>0.51882502419602305</v>
      </c>
      <c r="U31" s="7494">
        <v>0.65254578355571202</v>
      </c>
      <c r="V31" s="7494">
        <v>0.65309200725295302</v>
      </c>
      <c r="W31" s="7494">
        <v>0.382665538775598</v>
      </c>
      <c r="X31" s="7494">
        <v>0.50954413786589103</v>
      </c>
      <c r="Y31" s="7498"/>
      <c r="Z31" s="7500"/>
      <c r="AA31" s="7502"/>
      <c r="AB31" s="7504"/>
      <c r="AC31" s="7506"/>
      <c r="AD31" s="7494">
        <v>0.65309200725295302</v>
      </c>
      <c r="AE31" s="7494">
        <v>0.382665538775598</v>
      </c>
      <c r="AF31" s="7494">
        <v>0.50954413786589103</v>
      </c>
      <c r="AG31" s="7494">
        <v>0.56550651045237599</v>
      </c>
      <c r="AH31" s="7494">
        <v>0.64660118944089295</v>
      </c>
      <c r="AI31" s="7494">
        <v>0.382665538775598</v>
      </c>
      <c r="AJ31" s="7494">
        <v>0.50954413786589103</v>
      </c>
      <c r="AK31" s="7494">
        <v>0.65309200725295302</v>
      </c>
      <c r="AL31" s="7494">
        <v>0.44233910078723998</v>
      </c>
      <c r="AM31" s="7494">
        <v>0.51993492722405299</v>
      </c>
      <c r="AN31" s="7494">
        <v>0.57961788498875999</v>
      </c>
      <c r="AO31" s="7494">
        <v>0.581755189593542</v>
      </c>
      <c r="AP31" s="7508"/>
      <c r="AQ31" s="7494">
        <v>0.57094273341421897</v>
      </c>
      <c r="AR31" s="7494">
        <v>0.54279325859357597</v>
      </c>
      <c r="AS31" s="7510"/>
      <c r="AT31" s="7494">
        <v>0.630721630627189</v>
      </c>
      <c r="AU31" s="7494">
        <v>0.44958923890671898</v>
      </c>
      <c r="AV31" s="7494">
        <v>0.68559669839408599</v>
      </c>
      <c r="AW31" s="7494">
        <v>0.33508735058799899</v>
      </c>
      <c r="AX31" s="7512"/>
      <c r="AY31" s="7514"/>
      <c r="AZ31" s="7516"/>
      <c r="BA31" s="7518"/>
      <c r="BB31" s="7494">
        <v>0.581755189593542</v>
      </c>
      <c r="BC31" s="7520"/>
      <c r="BD31" s="7494">
        <v>0.56208466675406799</v>
      </c>
      <c r="BE31" s="7494">
        <v>0.73128470047572802</v>
      </c>
      <c r="BF31" s="7494">
        <v>0.68149661490311997</v>
      </c>
      <c r="BG31" s="7494">
        <v>0.40242199142491503</v>
      </c>
      <c r="BH31" s="7494">
        <v>0.20151917834056299</v>
      </c>
      <c r="BI31" s="7494">
        <v>0.200047273640514</v>
      </c>
      <c r="BJ31" s="7494">
        <v>0.38620200899735002</v>
      </c>
      <c r="BK31" s="7494">
        <v>0.70543100258884495</v>
      </c>
      <c r="BL31" s="7494">
        <v>0.400702540311903</v>
      </c>
      <c r="BM31" s="7494">
        <v>0.20097866361422001</v>
      </c>
      <c r="BN31" s="7494">
        <v>0.632538689074858</v>
      </c>
      <c r="BO31" s="7494">
        <v>0.69671979258476902</v>
      </c>
      <c r="BP31" s="7494">
        <v>0.75671573518582302</v>
      </c>
      <c r="BQ31" s="7494">
        <v>0.610411583270147</v>
      </c>
      <c r="BR31" s="7494">
        <v>0.69583598307140504</v>
      </c>
      <c r="BS31" s="7494">
        <v>0.74228615597445502</v>
      </c>
      <c r="BT31" s="7494">
        <v>0.73984841121302103</v>
      </c>
      <c r="BU31" s="7494">
        <v>0.43724827016420498</v>
      </c>
      <c r="BV31" s="7494">
        <v>0.69327258874653697</v>
      </c>
      <c r="BW31" s="7494">
        <v>0.48416768773262098</v>
      </c>
      <c r="BX31" s="7494">
        <v>0.30361270534962098</v>
      </c>
      <c r="BY31" s="7494">
        <v>0.188655108198447</v>
      </c>
      <c r="BZ31" s="7522"/>
      <c r="CA31" s="7494">
        <v>0.59607251821874396</v>
      </c>
      <c r="CB31" s="7494">
        <v>0.61961095787543097</v>
      </c>
      <c r="CC31" s="7494">
        <v>0.53011211945874104</v>
      </c>
      <c r="CD31" s="7494">
        <v>0.59467249930546995</v>
      </c>
      <c r="CE31" s="7494">
        <v>0.579307159641126</v>
      </c>
      <c r="CF31" s="7494">
        <v>0.18600599117629199</v>
      </c>
      <c r="CG31" s="7494">
        <v>0.54260462974099499</v>
      </c>
      <c r="CH31" s="7494">
        <v>0.58824211178598795</v>
      </c>
      <c r="CI31" s="7494">
        <v>0.59151291165018305</v>
      </c>
      <c r="CJ31" s="7494">
        <v>0.583583678125011</v>
      </c>
      <c r="CK31" s="7524"/>
      <c r="CL31" s="7494">
        <v>0.30129148042875098</v>
      </c>
      <c r="CM31" s="7494">
        <v>0.50845700956474804</v>
      </c>
      <c r="CN31" s="7494">
        <v>0.47289412682188398</v>
      </c>
      <c r="CO31" s="7494">
        <v>0.52645230585551195</v>
      </c>
      <c r="CP31" s="7494">
        <v>0.55935037510365204</v>
      </c>
      <c r="CQ31" s="7494">
        <v>0.66221841956295302</v>
      </c>
      <c r="CR31" s="7494">
        <v>0.68812884301328403</v>
      </c>
      <c r="CS31" s="7494">
        <v>0.54921577672702104</v>
      </c>
      <c r="CT31" s="7494">
        <v>0.67743304509291002</v>
      </c>
      <c r="CU31" s="7494">
        <v>0.722603989981492</v>
      </c>
      <c r="CV31" s="7494">
        <v>0.64260612308933596</v>
      </c>
      <c r="CW31" s="7494">
        <v>0.58234248446034997</v>
      </c>
      <c r="CX31" s="7526"/>
      <c r="CY31" s="7528"/>
      <c r="CZ31" s="7530"/>
      <c r="DA31" s="7532"/>
      <c r="DB31" s="7494">
        <v>0.53978764329518303</v>
      </c>
      <c r="DC31" s="7494">
        <v>0.47918882851547601</v>
      </c>
      <c r="DD31" s="7494">
        <v>0.207432228182624</v>
      </c>
      <c r="DE31" s="7534"/>
      <c r="DF31" s="7536"/>
      <c r="DG31" s="7494">
        <v>0.61446910461050497</v>
      </c>
      <c r="DH31" s="7494">
        <v>0.49130280884973998</v>
      </c>
      <c r="DI31" s="7538"/>
      <c r="DJ31" s="7494">
        <v>0.48655696973885099</v>
      </c>
      <c r="DK31" s="7494">
        <v>0.58078791001914598</v>
      </c>
      <c r="DL31" s="7494">
        <v>0.267125075625194</v>
      </c>
      <c r="DM31" s="7494">
        <v>0.56381678313919203</v>
      </c>
      <c r="DN31" s="7494">
        <v>0.660133352058631</v>
      </c>
      <c r="DO31" s="7494">
        <v>0.67590842773306703</v>
      </c>
      <c r="DP31" s="7494">
        <v>0.53214405135903697</v>
      </c>
      <c r="DQ31" s="7540"/>
      <c r="DR31" s="7542"/>
      <c r="DS31" s="7494">
        <v>0.61753515336485398</v>
      </c>
      <c r="DT31" s="7544"/>
      <c r="DU31" s="7546"/>
      <c r="DV31" s="7548"/>
      <c r="DW31" s="7491">
        <v>0.19139785868339501</v>
      </c>
    </row>
    <row r="32" spans="1:127" ht="17" x14ac:dyDescent="0.2">
      <c r="A32" s="7675" t="s">
        <v>239</v>
      </c>
      <c r="B32" s="7493">
        <v>2.12843597480907E-2</v>
      </c>
      <c r="C32" s="7494">
        <v>1.26142053957222E-2</v>
      </c>
      <c r="D32" s="7494">
        <v>2.8584037219196699E-2</v>
      </c>
      <c r="E32" s="7494">
        <v>3.7304989788637499E-2</v>
      </c>
      <c r="F32" s="7494">
        <v>2.5575971784443999E-2</v>
      </c>
      <c r="G32" s="7494">
        <v>7.9774057616694705E-3</v>
      </c>
      <c r="H32" s="7494">
        <v>2.7120869173567798E-3</v>
      </c>
      <c r="I32" s="7494">
        <v>2.761216899525E-2</v>
      </c>
      <c r="J32" s="7496"/>
      <c r="K32" s="7494">
        <v>1.9919280884706101E-2</v>
      </c>
      <c r="L32" s="7494">
        <v>3.1981918769842403E-2</v>
      </c>
      <c r="M32" s="7494">
        <v>1.34126288094716E-2</v>
      </c>
      <c r="N32" s="7494">
        <v>4.3257841274530603E-3</v>
      </c>
      <c r="O32" s="7494">
        <v>1.8976689236877502E-2</v>
      </c>
      <c r="P32" s="7494">
        <v>3.3905215618356903E-2</v>
      </c>
      <c r="Q32" s="7494">
        <v>2.5001056057597899E-2</v>
      </c>
      <c r="R32" s="7494">
        <v>4.3257841274530603E-3</v>
      </c>
      <c r="S32" s="7494">
        <v>1.8976689236877502E-2</v>
      </c>
      <c r="T32" s="7494">
        <v>2.8759178382003901E-2</v>
      </c>
      <c r="U32" s="7494">
        <v>1.0121778255978899E-2</v>
      </c>
      <c r="V32" s="7494">
        <v>1.9892476534479502E-2</v>
      </c>
      <c r="W32" s="7494">
        <v>1.8886349509799599E-2</v>
      </c>
      <c r="X32" s="7494">
        <v>2.0371978673607499E-2</v>
      </c>
      <c r="Y32" s="7498"/>
      <c r="Z32" s="7500"/>
      <c r="AA32" s="7502"/>
      <c r="AB32" s="7504"/>
      <c r="AC32" s="7506"/>
      <c r="AD32" s="7494">
        <v>1.9892476534479502E-2</v>
      </c>
      <c r="AE32" s="7494">
        <v>1.8886349509799599E-2</v>
      </c>
      <c r="AF32" s="7494">
        <v>2.0371978673607499E-2</v>
      </c>
      <c r="AG32" s="7494">
        <v>5.1574099066264999E-2</v>
      </c>
      <c r="AH32" s="7494">
        <v>2.2240349725317E-2</v>
      </c>
      <c r="AI32" s="7494">
        <v>1.8886349509799599E-2</v>
      </c>
      <c r="AJ32" s="7494">
        <v>2.0371978673607499E-2</v>
      </c>
      <c r="AK32" s="7494">
        <v>1.9892476534479502E-2</v>
      </c>
      <c r="AL32" s="7494">
        <v>2.35303394870531E-2</v>
      </c>
      <c r="AM32" s="7494">
        <v>1.84596748500972E-2</v>
      </c>
      <c r="AN32" s="7494">
        <v>2.1669551357960899E-2</v>
      </c>
      <c r="AO32" s="7494">
        <v>2.2574763854668799E-2</v>
      </c>
      <c r="AP32" s="7508"/>
      <c r="AQ32" s="7494">
        <v>1.7729390049417499E-2</v>
      </c>
      <c r="AR32" s="7494">
        <v>0</v>
      </c>
      <c r="AS32" s="7510"/>
      <c r="AT32" s="7494">
        <v>1.8269702903763299E-2</v>
      </c>
      <c r="AU32" s="7494">
        <v>3.4194609228976498E-2</v>
      </c>
      <c r="AV32" s="7494">
        <v>2.2904662006797399E-2</v>
      </c>
      <c r="AW32" s="7494">
        <v>0</v>
      </c>
      <c r="AX32" s="7512"/>
      <c r="AY32" s="7514"/>
      <c r="AZ32" s="7516"/>
      <c r="BA32" s="7518"/>
      <c r="BB32" s="7494">
        <v>2.2574763854668799E-2</v>
      </c>
      <c r="BC32" s="7520"/>
      <c r="BD32" s="7494">
        <v>1.5721238747469501E-2</v>
      </c>
      <c r="BE32" s="7494">
        <v>2.3789092027807601E-2</v>
      </c>
      <c r="BF32" s="7494">
        <v>2.18969492470922E-2</v>
      </c>
      <c r="BG32" s="7494">
        <v>1.29866112337415E-2</v>
      </c>
      <c r="BH32" s="7494">
        <v>3.1213456559386801E-2</v>
      </c>
      <c r="BI32" s="7494">
        <v>2.92889749006515E-2</v>
      </c>
      <c r="BJ32" s="7494">
        <v>4.7203220969166598E-2</v>
      </c>
      <c r="BK32" s="7494">
        <v>2.28065499748475E-2</v>
      </c>
      <c r="BL32" s="7494">
        <v>1.6613852382478801E-2</v>
      </c>
      <c r="BM32" s="7494">
        <v>3.05067459434827E-2</v>
      </c>
      <c r="BN32" s="7494">
        <v>6.1115039398627502E-2</v>
      </c>
      <c r="BO32" s="7494">
        <v>2.7679161520044099E-2</v>
      </c>
      <c r="BP32" s="7494">
        <v>2.7975339236300498E-2</v>
      </c>
      <c r="BQ32" s="7494">
        <v>3.5169161660232699E-2</v>
      </c>
      <c r="BR32" s="7494">
        <v>1.8229671765278999E-2</v>
      </c>
      <c r="BS32" s="7494">
        <v>3.7758475064936597E-2</v>
      </c>
      <c r="BT32" s="7494">
        <v>1.01515887869795E-2</v>
      </c>
      <c r="BU32" s="7494">
        <v>1.57018608304299E-2</v>
      </c>
      <c r="BV32" s="7494">
        <v>1.3779908192292301E-2</v>
      </c>
      <c r="BW32" s="7494">
        <v>5.1880577926074298E-2</v>
      </c>
      <c r="BX32" s="7494">
        <v>8.4594829401853401E-3</v>
      </c>
      <c r="BY32" s="7494">
        <v>1.8116226751634299E-2</v>
      </c>
      <c r="BZ32" s="7522"/>
      <c r="CA32" s="7494">
        <v>2.3060971938860801E-2</v>
      </c>
      <c r="CB32" s="7494">
        <v>2.0301962539893401E-2</v>
      </c>
      <c r="CC32" s="7494">
        <v>0</v>
      </c>
      <c r="CD32" s="7494">
        <v>1.7846238892814E-2</v>
      </c>
      <c r="CE32" s="7494">
        <v>2.52245976606531E-2</v>
      </c>
      <c r="CF32" s="7494">
        <v>0</v>
      </c>
      <c r="CG32" s="7494">
        <v>1.56374469004875E-2</v>
      </c>
      <c r="CH32" s="7494">
        <v>3.2830591183857602E-2</v>
      </c>
      <c r="CI32" s="7494">
        <v>1.5947467166979399E-2</v>
      </c>
      <c r="CJ32" s="7494">
        <v>5.1140567238312498E-3</v>
      </c>
      <c r="CK32" s="7524"/>
      <c r="CL32" s="7494">
        <v>2.1616904187222601E-2</v>
      </c>
      <c r="CM32" s="7494">
        <v>6.7919217435886997E-2</v>
      </c>
      <c r="CN32" s="7494">
        <v>5.4781588993650703E-2</v>
      </c>
      <c r="CO32" s="7494">
        <v>1.83401854990746E-2</v>
      </c>
      <c r="CP32" s="7494">
        <v>1.9530060668597901E-2</v>
      </c>
      <c r="CQ32" s="7494">
        <v>5.7195452365210904E-3</v>
      </c>
      <c r="CR32" s="7494">
        <v>1.70642454125065E-2</v>
      </c>
      <c r="CS32" s="7494">
        <v>1.1634715186785299E-2</v>
      </c>
      <c r="CT32" s="7494">
        <v>1.00398476572559E-2</v>
      </c>
      <c r="CU32" s="7494">
        <v>8.3712681399498307E-3</v>
      </c>
      <c r="CV32" s="7494">
        <v>0</v>
      </c>
      <c r="CW32" s="7494">
        <v>1.54945218810824E-2</v>
      </c>
      <c r="CX32" s="7526"/>
      <c r="CY32" s="7528"/>
      <c r="CZ32" s="7530"/>
      <c r="DA32" s="7532"/>
      <c r="DB32" s="7494">
        <v>0</v>
      </c>
      <c r="DC32" s="7494">
        <v>6.3169913147622603E-2</v>
      </c>
      <c r="DD32" s="7494">
        <v>1.6463261552334501E-2</v>
      </c>
      <c r="DE32" s="7534"/>
      <c r="DF32" s="7536"/>
      <c r="DG32" s="7494">
        <v>1.7877886741302199E-2</v>
      </c>
      <c r="DH32" s="7494">
        <v>0</v>
      </c>
      <c r="DI32" s="7538"/>
      <c r="DJ32" s="7494">
        <v>6.7429529906207403E-2</v>
      </c>
      <c r="DK32" s="7494">
        <v>1.6700856046758399E-2</v>
      </c>
      <c r="DL32" s="7494">
        <v>4.6969003651506802E-2</v>
      </c>
      <c r="DM32" s="7494">
        <v>5.9934885095194498E-2</v>
      </c>
      <c r="DN32" s="7494">
        <v>9.9142942309298297E-3</v>
      </c>
      <c r="DO32" s="7494">
        <v>1.22049895191859E-2</v>
      </c>
      <c r="DP32" s="7494">
        <v>1.72871524429698E-2</v>
      </c>
      <c r="DQ32" s="7540"/>
      <c r="DR32" s="7542"/>
      <c r="DS32" s="7494">
        <v>2.28026272471731E-2</v>
      </c>
      <c r="DT32" s="7544"/>
      <c r="DU32" s="7546"/>
      <c r="DV32" s="7548"/>
      <c r="DW32" s="7491">
        <v>0</v>
      </c>
    </row>
    <row r="33" spans="1:127" ht="17" x14ac:dyDescent="0.2">
      <c r="A33" s="7675" t="s">
        <v>240</v>
      </c>
      <c r="B33" s="7493">
        <v>8.9860845596915206E-2</v>
      </c>
      <c r="C33" s="7494">
        <v>0.11855811347900599</v>
      </c>
      <c r="D33" s="7494">
        <v>6.5699707129527801E-2</v>
      </c>
      <c r="E33" s="7494">
        <v>0.13677602482307</v>
      </c>
      <c r="F33" s="7494">
        <v>0.129762340209195</v>
      </c>
      <c r="G33" s="7494">
        <v>6.6198945489204103E-2</v>
      </c>
      <c r="H33" s="7494">
        <v>4.2601556582611701E-2</v>
      </c>
      <c r="I33" s="7494">
        <v>5.4654961066458597E-2</v>
      </c>
      <c r="J33" s="7496"/>
      <c r="K33" s="7494">
        <v>6.3532980064377895E-2</v>
      </c>
      <c r="L33" s="7494">
        <v>0.10549849680788401</v>
      </c>
      <c r="M33" s="7494">
        <v>9.5860008770006597E-2</v>
      </c>
      <c r="N33" s="7494">
        <v>8.3506671700320695E-2</v>
      </c>
      <c r="O33" s="7494">
        <v>0.10966362264022</v>
      </c>
      <c r="P33" s="7494">
        <v>6.7073428805057206E-2</v>
      </c>
      <c r="Q33" s="7494">
        <v>0.101875043143816</v>
      </c>
      <c r="R33" s="7494">
        <v>8.3506671700320695E-2</v>
      </c>
      <c r="S33" s="7494">
        <v>0.10966362264022</v>
      </c>
      <c r="T33" s="7494">
        <v>8.7186545832037707E-2</v>
      </c>
      <c r="U33" s="7494">
        <v>9.3854533005508695E-2</v>
      </c>
      <c r="V33" s="7494">
        <v>9.0764384743844698E-2</v>
      </c>
      <c r="W33" s="7494">
        <v>5.36312838510319E-2</v>
      </c>
      <c r="X33" s="7494">
        <v>8.9597480085221601E-2</v>
      </c>
      <c r="Y33" s="7498"/>
      <c r="Z33" s="7500"/>
      <c r="AA33" s="7502"/>
      <c r="AB33" s="7504"/>
      <c r="AC33" s="7506"/>
      <c r="AD33" s="7494">
        <v>9.0764384743844698E-2</v>
      </c>
      <c r="AE33" s="7494">
        <v>5.36312838510319E-2</v>
      </c>
      <c r="AF33" s="7494">
        <v>8.9597480085221601E-2</v>
      </c>
      <c r="AG33" s="7494">
        <v>0.24371363535981799</v>
      </c>
      <c r="AH33" s="7494">
        <v>0.102099203366838</v>
      </c>
      <c r="AI33" s="7494">
        <v>5.36312838510319E-2</v>
      </c>
      <c r="AJ33" s="7494">
        <v>8.9597480085221601E-2</v>
      </c>
      <c r="AK33" s="7494">
        <v>9.0764384743844698E-2</v>
      </c>
      <c r="AL33" s="7494">
        <v>8.8402870820354501E-2</v>
      </c>
      <c r="AM33" s="7494">
        <v>9.2342358406679897E-2</v>
      </c>
      <c r="AN33" s="7494">
        <v>8.9522451068454301E-2</v>
      </c>
      <c r="AO33" s="7494">
        <v>7.8075412592316304E-2</v>
      </c>
      <c r="AP33" s="7508"/>
      <c r="AQ33" s="7494">
        <v>0.14339408705961901</v>
      </c>
      <c r="AR33" s="7494">
        <v>8.0693183281499395E-2</v>
      </c>
      <c r="AS33" s="7510"/>
      <c r="AT33" s="7494">
        <v>6.5906029036984795E-2</v>
      </c>
      <c r="AU33" s="7494">
        <v>0.11092195224092601</v>
      </c>
      <c r="AV33" s="7494">
        <v>0.14605163110691699</v>
      </c>
      <c r="AW33" s="7494">
        <v>7.7924893166206002E-2</v>
      </c>
      <c r="AX33" s="7512"/>
      <c r="AY33" s="7514"/>
      <c r="AZ33" s="7516"/>
      <c r="BA33" s="7518"/>
      <c r="BB33" s="7494">
        <v>7.8075412592316304E-2</v>
      </c>
      <c r="BC33" s="7520"/>
      <c r="BD33" s="7494">
        <v>0.133653637263659</v>
      </c>
      <c r="BE33" s="7494">
        <v>6.9249940268044194E-2</v>
      </c>
      <c r="BF33" s="7494">
        <v>0.12806587626737401</v>
      </c>
      <c r="BG33" s="7494">
        <v>6.8540515839938906E-2</v>
      </c>
      <c r="BH33" s="7494">
        <v>8.8734761063767806E-2</v>
      </c>
      <c r="BI33" s="7494">
        <v>0.11644088578983899</v>
      </c>
      <c r="BJ33" s="7494">
        <v>7.9008237299973305E-2</v>
      </c>
      <c r="BK33" s="7494">
        <v>9.9791573326887803E-2</v>
      </c>
      <c r="BL33" s="7494">
        <v>6.9650180131841197E-2</v>
      </c>
      <c r="BM33" s="7494">
        <v>9.8909039618516506E-2</v>
      </c>
      <c r="BN33" s="7494">
        <v>0.15530671540295199</v>
      </c>
      <c r="BO33" s="7494">
        <v>9.2326339876040095E-2</v>
      </c>
      <c r="BP33" s="7494">
        <v>0.107236119523775</v>
      </c>
      <c r="BQ33" s="7494">
        <v>0.165333351326413</v>
      </c>
      <c r="BR33" s="7494">
        <v>0.105152985007629</v>
      </c>
      <c r="BS33" s="7494">
        <v>0.122737377145405</v>
      </c>
      <c r="BT33" s="7494">
        <v>5.0866517077004202E-2</v>
      </c>
      <c r="BU33" s="7494">
        <v>6.4547810324116606E-2</v>
      </c>
      <c r="BV33" s="7494">
        <v>9.8483995382191603E-2</v>
      </c>
      <c r="BW33" s="7494">
        <v>9.1793527457152302E-2</v>
      </c>
      <c r="BX33" s="7494">
        <v>4.8080770850884601E-2</v>
      </c>
      <c r="BY33" s="7494">
        <v>1.8116226751634299E-2</v>
      </c>
      <c r="BZ33" s="7522"/>
      <c r="CA33" s="7494">
        <v>0.10484743079478701</v>
      </c>
      <c r="CB33" s="7494">
        <v>0.112157927419238</v>
      </c>
      <c r="CC33" s="7494">
        <v>0.115485834069292</v>
      </c>
      <c r="CD33" s="7494">
        <v>9.9414338758420706E-2</v>
      </c>
      <c r="CE33" s="7494">
        <v>8.5528445251892807E-2</v>
      </c>
      <c r="CF33" s="7494">
        <v>5.9378333931208602E-2</v>
      </c>
      <c r="CG33" s="7494">
        <v>7.3553077626727498E-2</v>
      </c>
      <c r="CH33" s="7494">
        <v>0.10576748511786301</v>
      </c>
      <c r="CI33" s="7494">
        <v>0.105658956804931</v>
      </c>
      <c r="CJ33" s="7494">
        <v>7.5948616050400694E-2</v>
      </c>
      <c r="CK33" s="7524"/>
      <c r="CL33" s="7494">
        <v>4.4739751765409702E-2</v>
      </c>
      <c r="CM33" s="7494">
        <v>4.6953677012349003E-2</v>
      </c>
      <c r="CN33" s="7494">
        <v>0.17637095537164499</v>
      </c>
      <c r="CO33" s="7494">
        <v>5.6130584877099203E-2</v>
      </c>
      <c r="CP33" s="7494">
        <v>6.13284435572534E-2</v>
      </c>
      <c r="CQ33" s="7494">
        <v>8.0865277831792801E-2</v>
      </c>
      <c r="CR33" s="7494">
        <v>0.150272222235624</v>
      </c>
      <c r="CS33" s="7494">
        <v>0.128761432893021</v>
      </c>
      <c r="CT33" s="7494">
        <v>0.107568344153644</v>
      </c>
      <c r="CU33" s="7494">
        <v>0.10921407171709401</v>
      </c>
      <c r="CV33" s="7494">
        <v>7.7606944880242695E-2</v>
      </c>
      <c r="CW33" s="7494">
        <v>8.7940290073460201E-2</v>
      </c>
      <c r="CX33" s="7526"/>
      <c r="CY33" s="7528"/>
      <c r="CZ33" s="7530"/>
      <c r="DA33" s="7532"/>
      <c r="DB33" s="7494">
        <v>2.7997280290630901E-2</v>
      </c>
      <c r="DC33" s="7494">
        <v>0.15959400228644099</v>
      </c>
      <c r="DD33" s="7494">
        <v>0.108409290029051</v>
      </c>
      <c r="DE33" s="7534"/>
      <c r="DF33" s="7536"/>
      <c r="DG33" s="7494">
        <v>7.5874992222042706E-2</v>
      </c>
      <c r="DH33" s="7494">
        <v>6.6980744954438801E-2</v>
      </c>
      <c r="DI33" s="7538"/>
      <c r="DJ33" s="7494">
        <v>0.14495212996526</v>
      </c>
      <c r="DK33" s="7494">
        <v>8.4491772625456804E-2</v>
      </c>
      <c r="DL33" s="7494">
        <v>5.8649321241491803E-2</v>
      </c>
      <c r="DM33" s="7494">
        <v>0.156514513717079</v>
      </c>
      <c r="DN33" s="7494">
        <v>0.10304241248556099</v>
      </c>
      <c r="DO33" s="7494">
        <v>5.8179379405471701E-2</v>
      </c>
      <c r="DP33" s="7494">
        <v>8.8550232886315694E-2</v>
      </c>
      <c r="DQ33" s="7540"/>
      <c r="DR33" s="7542"/>
      <c r="DS33" s="7494">
        <v>8.5956341857713406E-2</v>
      </c>
      <c r="DT33" s="7544"/>
      <c r="DU33" s="7546"/>
      <c r="DV33" s="7548"/>
      <c r="DW33" s="7491">
        <v>9.1465462658451305E-2</v>
      </c>
    </row>
    <row r="34" spans="1:127" ht="17" x14ac:dyDescent="0.2">
      <c r="A34" s="7675" t="s">
        <v>241</v>
      </c>
      <c r="B34" s="7493">
        <v>2.67516340624506E-2</v>
      </c>
      <c r="C34" s="7494">
        <v>2.185862015695E-2</v>
      </c>
      <c r="D34" s="7494">
        <v>3.0871217396285299E-2</v>
      </c>
      <c r="E34" s="7494">
        <v>2.9795802541593999E-2</v>
      </c>
      <c r="F34" s="7494">
        <v>2.76675867995235E-2</v>
      </c>
      <c r="G34" s="7494">
        <v>2.7548574453347199E-2</v>
      </c>
      <c r="H34" s="7494">
        <v>2.6586215734427199E-2</v>
      </c>
      <c r="I34" s="7494">
        <v>2.2166696847706498E-2</v>
      </c>
      <c r="J34" s="7496"/>
      <c r="K34" s="7494">
        <v>2.5963922477351398E-2</v>
      </c>
      <c r="L34" s="7494">
        <v>2.8911477585845401E-2</v>
      </c>
      <c r="M34" s="7494">
        <v>2.1881714536285901E-2</v>
      </c>
      <c r="N34" s="7494">
        <v>2.3776070271849699E-2</v>
      </c>
      <c r="O34" s="7494">
        <v>1.94945663363702E-2</v>
      </c>
      <c r="P34" s="7494">
        <v>3.4821107614205801E-2</v>
      </c>
      <c r="Q34" s="7494">
        <v>2.6268737295111901E-2</v>
      </c>
      <c r="R34" s="7494">
        <v>2.3776070271849699E-2</v>
      </c>
      <c r="S34" s="7494">
        <v>1.94945663363702E-2</v>
      </c>
      <c r="T34" s="7494">
        <v>2.9878382158667598E-2</v>
      </c>
      <c r="U34" s="7494">
        <v>2.2082279240786599E-2</v>
      </c>
      <c r="V34" s="7494">
        <v>2.75117739176747E-2</v>
      </c>
      <c r="W34" s="7494">
        <v>2.3656477090295301E-2</v>
      </c>
      <c r="X34" s="7494">
        <v>1.49170611139682E-2</v>
      </c>
      <c r="Y34" s="7498"/>
      <c r="Z34" s="7500"/>
      <c r="AA34" s="7502"/>
      <c r="AB34" s="7504"/>
      <c r="AC34" s="7506"/>
      <c r="AD34" s="7494">
        <v>2.75117739176747E-2</v>
      </c>
      <c r="AE34" s="7494">
        <v>2.3656477090295301E-2</v>
      </c>
      <c r="AF34" s="7494">
        <v>1.49170611139682E-2</v>
      </c>
      <c r="AG34" s="7494">
        <v>5.73549131145814E-2</v>
      </c>
      <c r="AH34" s="7494">
        <v>2.9723400117707501E-2</v>
      </c>
      <c r="AI34" s="7494">
        <v>2.3656477090295301E-2</v>
      </c>
      <c r="AJ34" s="7494">
        <v>1.49170611139682E-2</v>
      </c>
      <c r="AK34" s="7494">
        <v>2.75117739176747E-2</v>
      </c>
      <c r="AL34" s="7494">
        <v>2.5525052193429001E-2</v>
      </c>
      <c r="AM34" s="7494">
        <v>2.1292492261166002E-2</v>
      </c>
      <c r="AN34" s="7494">
        <v>2.7496076609100899E-2</v>
      </c>
      <c r="AO34" s="7494">
        <v>1.9810848983511799E-2</v>
      </c>
      <c r="AP34" s="7508"/>
      <c r="AQ34" s="7494">
        <v>2.6235455376396301E-2</v>
      </c>
      <c r="AR34" s="7494">
        <v>0.109842468987423</v>
      </c>
      <c r="AS34" s="7510"/>
      <c r="AT34" s="7494">
        <v>1.40028241753038E-2</v>
      </c>
      <c r="AU34" s="7494">
        <v>3.5487363432703603E-2</v>
      </c>
      <c r="AV34" s="7494">
        <v>6.1043981714746396E-3</v>
      </c>
      <c r="AW34" s="7494">
        <v>9.1113728258182897E-2</v>
      </c>
      <c r="AX34" s="7512"/>
      <c r="AY34" s="7514"/>
      <c r="AZ34" s="7516"/>
      <c r="BA34" s="7518"/>
      <c r="BB34" s="7494">
        <v>1.9810848983511799E-2</v>
      </c>
      <c r="BC34" s="7520"/>
      <c r="BD34" s="7494">
        <v>3.5748094226197798E-2</v>
      </c>
      <c r="BE34" s="7494">
        <v>2.83167375909766E-3</v>
      </c>
      <c r="BF34" s="7494">
        <v>6.5200244147169302E-3</v>
      </c>
      <c r="BG34" s="7494">
        <v>3.7033825354132702E-2</v>
      </c>
      <c r="BH34" s="7494">
        <v>0.14132473723015701</v>
      </c>
      <c r="BI34" s="7494">
        <v>0.121957128717259</v>
      </c>
      <c r="BJ34" s="7494">
        <v>0.121078038659847</v>
      </c>
      <c r="BK34" s="7494">
        <v>4.7469412865506402E-3</v>
      </c>
      <c r="BL34" s="7494">
        <v>4.59432009811436E-2</v>
      </c>
      <c r="BM34" s="7494">
        <v>0.134212539263181</v>
      </c>
      <c r="BN34" s="7494">
        <v>3.38567343516986E-2</v>
      </c>
      <c r="BO34" s="7494">
        <v>1.4287356605428601E-2</v>
      </c>
      <c r="BP34" s="7494">
        <v>1.3081363932250799E-2</v>
      </c>
      <c r="BQ34" s="7494">
        <v>3.6006683304642802E-2</v>
      </c>
      <c r="BR34" s="7494">
        <v>1.1359261863049201E-2</v>
      </c>
      <c r="BS34" s="7494">
        <v>4.8976547128192199E-3</v>
      </c>
      <c r="BT34" s="7494">
        <v>2.5961906337569399E-2</v>
      </c>
      <c r="BU34" s="7494">
        <v>4.7124776466623497E-2</v>
      </c>
      <c r="BV34" s="7494">
        <v>1.41170366814234E-2</v>
      </c>
      <c r="BW34" s="7494">
        <v>2.43788071820259E-2</v>
      </c>
      <c r="BX34" s="7494">
        <v>7.5090169545071597E-2</v>
      </c>
      <c r="BY34" s="7494">
        <v>0.107238997859972</v>
      </c>
      <c r="BZ34" s="7522"/>
      <c r="CA34" s="7494">
        <v>9.0341185695545397E-3</v>
      </c>
      <c r="CB34" s="7494">
        <v>1.2824382283708999E-2</v>
      </c>
      <c r="CC34" s="7494">
        <v>1.13654820273878E-2</v>
      </c>
      <c r="CD34" s="7494">
        <v>2.38861789305795E-2</v>
      </c>
      <c r="CE34" s="7494">
        <v>2.9619326799406601E-2</v>
      </c>
      <c r="CF34" s="7494">
        <v>8.3589953831604197E-2</v>
      </c>
      <c r="CG34" s="7494">
        <v>2.1135605691295498E-2</v>
      </c>
      <c r="CH34" s="7494">
        <v>3.3556428258737697E-2</v>
      </c>
      <c r="CI34" s="7494">
        <v>1.2135186788943399E-2</v>
      </c>
      <c r="CJ34" s="7494">
        <v>3.5277728334429201E-2</v>
      </c>
      <c r="CK34" s="7524"/>
      <c r="CL34" s="7494">
        <v>5.8466037531565204E-3</v>
      </c>
      <c r="CM34" s="7494">
        <v>4.1096669484820998E-2</v>
      </c>
      <c r="CN34" s="7494">
        <v>2.7590418615719599E-2</v>
      </c>
      <c r="CO34" s="7494">
        <v>0.10047554454681699</v>
      </c>
      <c r="CP34" s="7494">
        <v>1.43687753989178E-2</v>
      </c>
      <c r="CQ34" s="7494">
        <v>2.00123586426235E-2</v>
      </c>
      <c r="CR34" s="7494">
        <v>0</v>
      </c>
      <c r="CS34" s="7494">
        <v>2.7635220851112901E-2</v>
      </c>
      <c r="CT34" s="7494">
        <v>1.4269425732912301E-2</v>
      </c>
      <c r="CU34" s="7494">
        <v>1.08465326232812E-2</v>
      </c>
      <c r="CV34" s="7494">
        <v>1.45292632270982E-2</v>
      </c>
      <c r="CW34" s="7494">
        <v>0</v>
      </c>
      <c r="CX34" s="7526"/>
      <c r="CY34" s="7528"/>
      <c r="CZ34" s="7530"/>
      <c r="DA34" s="7532"/>
      <c r="DB34" s="7494">
        <v>3.1884561684739701E-2</v>
      </c>
      <c r="DC34" s="7494">
        <v>6.3014688248077294E-2</v>
      </c>
      <c r="DD34" s="7494">
        <v>0.161912008074722</v>
      </c>
      <c r="DE34" s="7534"/>
      <c r="DF34" s="7536"/>
      <c r="DG34" s="7494">
        <v>1.41190405738543E-2</v>
      </c>
      <c r="DH34" s="7494">
        <v>0</v>
      </c>
      <c r="DI34" s="7538"/>
      <c r="DJ34" s="7494">
        <v>6.0084118079418998E-2</v>
      </c>
      <c r="DK34" s="7494">
        <v>2.34589751798145E-2</v>
      </c>
      <c r="DL34" s="7494">
        <v>0.106593902689954</v>
      </c>
      <c r="DM34" s="7494">
        <v>1.2321714754828E-2</v>
      </c>
      <c r="DN34" s="7494">
        <v>1.01939225567162E-2</v>
      </c>
      <c r="DO34" s="7494">
        <v>5.0150424119991804E-3</v>
      </c>
      <c r="DP34" s="7494">
        <v>2.9373564226456601E-2</v>
      </c>
      <c r="DQ34" s="7540"/>
      <c r="DR34" s="7542"/>
      <c r="DS34" s="7494">
        <v>1.7316773578172701E-2</v>
      </c>
      <c r="DT34" s="7544"/>
      <c r="DU34" s="7546"/>
      <c r="DV34" s="7548"/>
      <c r="DW34" s="7491">
        <v>0.13803216691464301</v>
      </c>
    </row>
    <row r="35" spans="1:127" ht="17" x14ac:dyDescent="0.2">
      <c r="A35" s="7676" t="s">
        <v>138</v>
      </c>
      <c r="B35" s="7674">
        <v>1402</v>
      </c>
      <c r="C35" s="7549">
        <v>589</v>
      </c>
      <c r="D35" s="7550">
        <v>813</v>
      </c>
      <c r="E35" s="7551">
        <v>149</v>
      </c>
      <c r="F35" s="7552">
        <v>353</v>
      </c>
      <c r="G35" s="7553">
        <v>278</v>
      </c>
      <c r="H35" s="7554">
        <v>265</v>
      </c>
      <c r="I35" s="7555">
        <v>357</v>
      </c>
      <c r="J35" s="7556">
        <v>27</v>
      </c>
      <c r="K35" s="7557">
        <v>181</v>
      </c>
      <c r="L35" s="7558">
        <v>323</v>
      </c>
      <c r="M35" s="7559">
        <v>215</v>
      </c>
      <c r="N35" s="7560">
        <v>397</v>
      </c>
      <c r="O35" s="7561">
        <v>259</v>
      </c>
      <c r="P35" s="7562">
        <v>208</v>
      </c>
      <c r="Q35" s="7563">
        <v>538</v>
      </c>
      <c r="R35" s="7564">
        <v>397</v>
      </c>
      <c r="S35" s="7565">
        <v>259</v>
      </c>
      <c r="T35" s="7566">
        <v>746</v>
      </c>
      <c r="U35" s="7567">
        <v>656</v>
      </c>
      <c r="V35" s="7568">
        <v>958</v>
      </c>
      <c r="W35" s="7569">
        <v>257</v>
      </c>
      <c r="X35" s="7570">
        <v>121</v>
      </c>
      <c r="Y35" s="7571">
        <v>26</v>
      </c>
      <c r="Z35" s="7572">
        <v>4</v>
      </c>
      <c r="AA35" s="7573">
        <v>0</v>
      </c>
      <c r="AB35" s="7574">
        <v>26</v>
      </c>
      <c r="AC35" s="7575">
        <v>10</v>
      </c>
      <c r="AD35" s="7576">
        <v>958</v>
      </c>
      <c r="AE35" s="7577">
        <v>257</v>
      </c>
      <c r="AF35" s="7578">
        <v>121</v>
      </c>
      <c r="AG35" s="7579">
        <v>66</v>
      </c>
      <c r="AH35" s="7580">
        <v>1024</v>
      </c>
      <c r="AI35" s="7581">
        <v>257</v>
      </c>
      <c r="AJ35" s="7582">
        <v>121</v>
      </c>
      <c r="AK35" s="7583">
        <v>958</v>
      </c>
      <c r="AL35" s="7584">
        <v>444</v>
      </c>
      <c r="AM35" s="7585">
        <v>135</v>
      </c>
      <c r="AN35" s="7586">
        <v>1267</v>
      </c>
      <c r="AO35" s="7587">
        <v>1044</v>
      </c>
      <c r="AP35" s="7588">
        <v>23</v>
      </c>
      <c r="AQ35" s="7589">
        <v>293</v>
      </c>
      <c r="AR35" s="7590">
        <v>32</v>
      </c>
      <c r="AS35" s="7591">
        <v>10</v>
      </c>
      <c r="AT35" s="7592">
        <v>784</v>
      </c>
      <c r="AU35" s="7593">
        <v>260</v>
      </c>
      <c r="AV35" s="7594">
        <v>237</v>
      </c>
      <c r="AW35" s="7595">
        <v>77</v>
      </c>
      <c r="AX35" s="7596">
        <v>16</v>
      </c>
      <c r="AY35" s="7597">
        <v>13</v>
      </c>
      <c r="AZ35" s="7598">
        <v>10</v>
      </c>
      <c r="BA35" s="7599">
        <v>5</v>
      </c>
      <c r="BB35" s="7600">
        <v>1044</v>
      </c>
      <c r="BC35" s="7601">
        <v>23</v>
      </c>
      <c r="BD35" s="7602">
        <v>335</v>
      </c>
      <c r="BE35" s="7603">
        <v>426</v>
      </c>
      <c r="BF35" s="7604">
        <v>469</v>
      </c>
      <c r="BG35" s="7605">
        <v>388</v>
      </c>
      <c r="BH35" s="7606">
        <v>50</v>
      </c>
      <c r="BI35" s="7607">
        <v>30</v>
      </c>
      <c r="BJ35" s="7608">
        <v>39</v>
      </c>
      <c r="BK35" s="7609">
        <v>895</v>
      </c>
      <c r="BL35" s="7610">
        <v>427</v>
      </c>
      <c r="BM35" s="7611">
        <v>80</v>
      </c>
      <c r="BN35" s="7612">
        <v>137</v>
      </c>
      <c r="BO35" s="7613">
        <v>216</v>
      </c>
      <c r="BP35" s="7614">
        <v>462</v>
      </c>
      <c r="BQ35" s="7615">
        <v>137</v>
      </c>
      <c r="BR35" s="7616">
        <v>545</v>
      </c>
      <c r="BS35" s="7617">
        <v>448</v>
      </c>
      <c r="BT35" s="7618">
        <v>47</v>
      </c>
      <c r="BU35" s="7619">
        <v>542</v>
      </c>
      <c r="BV35" s="7620">
        <v>933</v>
      </c>
      <c r="BW35" s="7621">
        <v>293</v>
      </c>
      <c r="BX35" s="7622">
        <v>113</v>
      </c>
      <c r="BY35" s="7623">
        <v>39</v>
      </c>
      <c r="BZ35" s="7624">
        <v>22</v>
      </c>
      <c r="CA35" s="7625">
        <v>112</v>
      </c>
      <c r="CB35" s="7626">
        <v>155</v>
      </c>
      <c r="CC35" s="7627">
        <v>74</v>
      </c>
      <c r="CD35" s="7628">
        <v>76</v>
      </c>
      <c r="CE35" s="7629">
        <v>985</v>
      </c>
      <c r="CF35" s="7630">
        <v>31</v>
      </c>
      <c r="CG35" s="7631">
        <v>495</v>
      </c>
      <c r="CH35" s="7632">
        <v>557</v>
      </c>
      <c r="CI35" s="7633">
        <v>161</v>
      </c>
      <c r="CJ35" s="7634">
        <v>179</v>
      </c>
      <c r="CK35" s="7635">
        <v>10</v>
      </c>
      <c r="CL35" s="7636">
        <v>62</v>
      </c>
      <c r="CM35" s="7637">
        <v>118</v>
      </c>
      <c r="CN35" s="7638">
        <v>128</v>
      </c>
      <c r="CO35" s="7639">
        <v>120</v>
      </c>
      <c r="CP35" s="7640">
        <v>97</v>
      </c>
      <c r="CQ35" s="7641">
        <v>123</v>
      </c>
      <c r="CR35" s="7642">
        <v>85</v>
      </c>
      <c r="CS35" s="7643">
        <v>107</v>
      </c>
      <c r="CT35" s="7644">
        <v>133</v>
      </c>
      <c r="CU35" s="7645">
        <v>111</v>
      </c>
      <c r="CV35" s="7646">
        <v>74</v>
      </c>
      <c r="CW35" s="7647">
        <v>57</v>
      </c>
      <c r="CX35" s="7648">
        <v>22</v>
      </c>
      <c r="CY35" s="7649">
        <v>12</v>
      </c>
      <c r="CZ35" s="7650">
        <v>5</v>
      </c>
      <c r="DA35" s="7651">
        <v>4</v>
      </c>
      <c r="DB35" s="7652">
        <v>144</v>
      </c>
      <c r="DC35" s="7653">
        <v>111</v>
      </c>
      <c r="DD35" s="7654">
        <v>62</v>
      </c>
      <c r="DE35" s="7655">
        <v>4</v>
      </c>
      <c r="DF35" s="7656">
        <v>23</v>
      </c>
      <c r="DG35" s="7657">
        <v>1136</v>
      </c>
      <c r="DH35" s="7658">
        <v>47</v>
      </c>
      <c r="DI35" s="7659">
        <v>18</v>
      </c>
      <c r="DJ35" s="7660">
        <v>105</v>
      </c>
      <c r="DK35" s="7661">
        <v>1294</v>
      </c>
      <c r="DL35" s="7662">
        <v>73</v>
      </c>
      <c r="DM35" s="7663">
        <v>118</v>
      </c>
      <c r="DN35" s="7664">
        <v>360</v>
      </c>
      <c r="DO35" s="7665">
        <v>234</v>
      </c>
      <c r="DP35" s="7666">
        <v>531</v>
      </c>
      <c r="DQ35" s="7667">
        <v>1</v>
      </c>
      <c r="DR35" s="7668">
        <v>1</v>
      </c>
      <c r="DS35" s="7669">
        <v>1125</v>
      </c>
      <c r="DT35" s="7670">
        <v>13</v>
      </c>
      <c r="DU35" s="7671">
        <v>4</v>
      </c>
      <c r="DV35" s="7672">
        <v>13</v>
      </c>
      <c r="DW35" s="7673">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W3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243</v>
      </c>
    </row>
    <row r="8" spans="1:127" ht="34" x14ac:dyDescent="0.2">
      <c r="A8" s="270" t="s">
        <v>242</v>
      </c>
    </row>
    <row r="9" spans="1:127" ht="17" x14ac:dyDescent="0.2">
      <c r="A9" s="7959" t="s">
        <v>216</v>
      </c>
      <c r="B9" s="7776">
        <v>0.21863048740631799</v>
      </c>
      <c r="C9" s="7677">
        <v>0.236295586580759</v>
      </c>
      <c r="D9" s="7678">
        <v>0.20375768108386799</v>
      </c>
      <c r="E9" s="7679">
        <v>0.15656417070478501</v>
      </c>
      <c r="F9" s="7680">
        <v>0.18186080136822899</v>
      </c>
      <c r="G9" s="7681">
        <v>0.17852060287259</v>
      </c>
      <c r="H9" s="7682">
        <v>0.30418913321296298</v>
      </c>
      <c r="I9" s="7683">
        <v>0.29148859853180797</v>
      </c>
      <c r="J9" s="7779"/>
      <c r="K9" s="7684">
        <v>0.18573406909315299</v>
      </c>
      <c r="L9" s="7685">
        <v>0.20584470151607001</v>
      </c>
      <c r="M9" s="7686">
        <v>0.21736954615216</v>
      </c>
      <c r="N9" s="7687">
        <v>0.26254487695746798</v>
      </c>
      <c r="O9" s="7688">
        <v>0.21850142910703099</v>
      </c>
      <c r="P9" s="7689">
        <v>0.18817658487971201</v>
      </c>
      <c r="Q9" s="7690">
        <v>0.21017730434343601</v>
      </c>
      <c r="R9" s="7691">
        <v>0.26254487695746798</v>
      </c>
      <c r="S9" s="7692">
        <v>0.21850142910703099</v>
      </c>
      <c r="T9" s="7693">
        <v>0.200891599790926</v>
      </c>
      <c r="U9" s="7694">
        <v>0.24512100019118199</v>
      </c>
      <c r="V9" s="7695">
        <v>0.23789084410021699</v>
      </c>
      <c r="W9" s="7696">
        <v>0.194810027468512</v>
      </c>
      <c r="X9" s="7697">
        <v>0.17547635415245399</v>
      </c>
      <c r="Y9" s="7781"/>
      <c r="Z9" s="7783"/>
      <c r="AA9" s="7785"/>
      <c r="AB9" s="7787"/>
      <c r="AC9" s="7789"/>
      <c r="AD9" s="7698">
        <v>0.23789084410021699</v>
      </c>
      <c r="AE9" s="7699">
        <v>0.194810027468512</v>
      </c>
      <c r="AF9" s="7700">
        <v>0.17547635415245399</v>
      </c>
      <c r="AG9" s="7701">
        <v>0.181152381103594</v>
      </c>
      <c r="AH9" s="7702">
        <v>0.233686049474392</v>
      </c>
      <c r="AI9" s="7703">
        <v>0.194810027468512</v>
      </c>
      <c r="AJ9" s="7704">
        <v>0.17547635415245399</v>
      </c>
      <c r="AK9" s="7705">
        <v>0.23789084410021699</v>
      </c>
      <c r="AL9" s="7706">
        <v>0.18755146405387901</v>
      </c>
      <c r="AM9" s="7707">
        <v>0.1703851110065</v>
      </c>
      <c r="AN9" s="7708">
        <v>0.225209527148925</v>
      </c>
      <c r="AO9" s="7709">
        <v>0.21362669949906099</v>
      </c>
      <c r="AP9" s="7791"/>
      <c r="AQ9" s="7710">
        <v>0.22625226115758501</v>
      </c>
      <c r="AR9" s="7711">
        <v>0.427425302516516</v>
      </c>
      <c r="AS9" s="7793"/>
      <c r="AT9" s="7712">
        <v>0.23061577270123901</v>
      </c>
      <c r="AU9" s="7713">
        <v>0.16777127354496901</v>
      </c>
      <c r="AV9" s="7714">
        <v>0.25325763336051099</v>
      </c>
      <c r="AW9" s="7715">
        <v>0.24729660603609299</v>
      </c>
      <c r="AX9" s="7795"/>
      <c r="AY9" s="7797"/>
      <c r="AZ9" s="7799"/>
      <c r="BA9" s="7801"/>
      <c r="BB9" s="7716">
        <v>0.21362669949906099</v>
      </c>
      <c r="BC9" s="7803"/>
      <c r="BD9" s="7717">
        <v>0.24238594359972199</v>
      </c>
      <c r="BE9" s="7718">
        <v>0.28013370175987301</v>
      </c>
      <c r="BF9" s="7719">
        <v>0.23144626407740301</v>
      </c>
      <c r="BG9" s="7720">
        <v>0.177734252257159</v>
      </c>
      <c r="BH9" s="7721">
        <v>0.14962020541485899</v>
      </c>
      <c r="BI9" s="7722">
        <v>0</v>
      </c>
      <c r="BJ9" s="7723">
        <v>0.165300630636183</v>
      </c>
      <c r="BK9" s="7724">
        <v>0.25485154257957399</v>
      </c>
      <c r="BL9" s="7725">
        <v>0.176416186431229</v>
      </c>
      <c r="BM9" s="7726">
        <v>9.4676482235953402E-2</v>
      </c>
      <c r="BN9" s="7727">
        <v>0.34903673103771898</v>
      </c>
      <c r="BO9" s="7728">
        <v>0.28085099458207002</v>
      </c>
      <c r="BP9" s="7729">
        <v>0.27288371590357902</v>
      </c>
      <c r="BQ9" s="7730">
        <v>0.27960318511252602</v>
      </c>
      <c r="BR9" s="7731">
        <v>0.26276594968026501</v>
      </c>
      <c r="BS9" s="7732">
        <v>0.30039041434491998</v>
      </c>
      <c r="BT9" s="7733">
        <v>0.32796585633188202</v>
      </c>
      <c r="BU9" s="7734">
        <v>0.16973707990672701</v>
      </c>
      <c r="BV9" s="7735">
        <v>0.28333648212197898</v>
      </c>
      <c r="BW9" s="7736">
        <v>0.153930755428553</v>
      </c>
      <c r="BX9" s="7737">
        <v>7.8632450505476001E-2</v>
      </c>
      <c r="BY9" s="7738">
        <v>5.9129478114508902E-2</v>
      </c>
      <c r="BZ9" s="7805"/>
      <c r="CA9" s="7739">
        <v>0.26333656644034897</v>
      </c>
      <c r="CB9" s="7740">
        <v>0.29171877482057001</v>
      </c>
      <c r="CC9" s="7741">
        <v>0.26327009166489002</v>
      </c>
      <c r="CD9" s="7742">
        <v>0.158131355651356</v>
      </c>
      <c r="CE9" s="7743">
        <v>0.21052564409316299</v>
      </c>
      <c r="CF9" s="7744">
        <v>8.4433190930309501E-2</v>
      </c>
      <c r="CG9" s="7745">
        <v>0.22767622220634101</v>
      </c>
      <c r="CH9" s="7746">
        <v>0.22799140603241</v>
      </c>
      <c r="CI9" s="7747">
        <v>0.160211402765637</v>
      </c>
      <c r="CJ9" s="7748">
        <v>0.20691738682417499</v>
      </c>
      <c r="CK9" s="7807"/>
      <c r="CL9" s="7749">
        <v>3.9945230468395397E-2</v>
      </c>
      <c r="CM9" s="7750">
        <v>0.18330905646155299</v>
      </c>
      <c r="CN9" s="7751">
        <v>0.179435920299443</v>
      </c>
      <c r="CO9" s="7752">
        <v>0.26677382460203403</v>
      </c>
      <c r="CP9" s="7753">
        <v>0.235511052414653</v>
      </c>
      <c r="CQ9" s="7754">
        <v>0.26403159664156101</v>
      </c>
      <c r="CR9" s="7755">
        <v>0.20622070625809599</v>
      </c>
      <c r="CS9" s="7756">
        <v>0.26823274753156001</v>
      </c>
      <c r="CT9" s="7757">
        <v>0.23860817825727501</v>
      </c>
      <c r="CU9" s="7758">
        <v>0.21313113616499399</v>
      </c>
      <c r="CV9" s="7759">
        <v>0.31419307603807101</v>
      </c>
      <c r="CW9" s="7760">
        <v>0.212797058454197</v>
      </c>
      <c r="CX9" s="7809"/>
      <c r="CY9" s="7811"/>
      <c r="CZ9" s="7813"/>
      <c r="DA9" s="7815"/>
      <c r="DB9" s="7761">
        <v>0.19795929290199499</v>
      </c>
      <c r="DC9" s="7762">
        <v>0.14402369423490299</v>
      </c>
      <c r="DD9" s="7763">
        <v>0.27332882460535801</v>
      </c>
      <c r="DE9" s="7817"/>
      <c r="DF9" s="7819"/>
      <c r="DG9" s="7764">
        <v>0.22199861496402901</v>
      </c>
      <c r="DH9" s="7765">
        <v>0.24621837420632101</v>
      </c>
      <c r="DI9" s="7821"/>
      <c r="DJ9" s="7766">
        <v>0.12908183137434701</v>
      </c>
      <c r="DK9" s="7767">
        <v>0.22794069922350599</v>
      </c>
      <c r="DL9" s="7768">
        <v>2.0244518900924099E-2</v>
      </c>
      <c r="DM9" s="7769">
        <v>0.20744514072386899</v>
      </c>
      <c r="DN9" s="7770">
        <v>0.235500849050437</v>
      </c>
      <c r="DO9" s="7771">
        <v>0.26324899807761198</v>
      </c>
      <c r="DP9" s="7772">
        <v>0.2272231821056</v>
      </c>
      <c r="DQ9" s="7823"/>
      <c r="DR9" s="7825"/>
      <c r="DS9" s="7773">
        <v>0.21658492043308</v>
      </c>
      <c r="DT9" s="7827"/>
      <c r="DU9" s="7829"/>
      <c r="DV9" s="7831"/>
      <c r="DW9" s="7774">
        <v>0.215858206022042</v>
      </c>
    </row>
    <row r="10" spans="1:127" ht="17" x14ac:dyDescent="0.2">
      <c r="A10" s="7959" t="s">
        <v>217</v>
      </c>
      <c r="B10" s="7777">
        <v>0.21199580655188499</v>
      </c>
      <c r="C10" s="7778">
        <v>0.25553202744518499</v>
      </c>
      <c r="D10" s="7778">
        <v>0.17534128370073099</v>
      </c>
      <c r="E10" s="7778">
        <v>0.35691281686133502</v>
      </c>
      <c r="F10" s="7778">
        <v>0.26370735498047898</v>
      </c>
      <c r="G10" s="7778">
        <v>0.15524986265778901</v>
      </c>
      <c r="H10" s="7778">
        <v>0.15533402826516901</v>
      </c>
      <c r="I10" s="7778">
        <v>0.107666912758222</v>
      </c>
      <c r="J10" s="7780"/>
      <c r="K10" s="7778">
        <v>0.120368631818686</v>
      </c>
      <c r="L10" s="7778">
        <v>0.22688476847869701</v>
      </c>
      <c r="M10" s="7778">
        <v>0.21521102828327099</v>
      </c>
      <c r="N10" s="7778">
        <v>0.26942770237922498</v>
      </c>
      <c r="O10" s="7778">
        <v>0.24062943645800799</v>
      </c>
      <c r="P10" s="7778">
        <v>0.12457344432386799</v>
      </c>
      <c r="Q10" s="7778">
        <v>0.22249619046539701</v>
      </c>
      <c r="R10" s="7778">
        <v>0.26942770237922498</v>
      </c>
      <c r="S10" s="7778">
        <v>0.24062943645800799</v>
      </c>
      <c r="T10" s="7778">
        <v>0.18116655617139399</v>
      </c>
      <c r="U10" s="7778">
        <v>0.25803491954809998</v>
      </c>
      <c r="V10" s="7778">
        <v>0.25603524117107801</v>
      </c>
      <c r="W10" s="7778">
        <v>0.10943265638684201</v>
      </c>
      <c r="X10" s="7778">
        <v>0.19143310313703699</v>
      </c>
      <c r="Y10" s="7782"/>
      <c r="Z10" s="7784"/>
      <c r="AA10" s="7786"/>
      <c r="AB10" s="7788"/>
      <c r="AC10" s="7790"/>
      <c r="AD10" s="7778">
        <v>0.25603524117107801</v>
      </c>
      <c r="AE10" s="7778">
        <v>0.10943265638684201</v>
      </c>
      <c r="AF10" s="7778">
        <v>0.19143310313703699</v>
      </c>
      <c r="AG10" s="7778">
        <v>0.172887476923654</v>
      </c>
      <c r="AH10" s="7778">
        <v>0.24987329645506001</v>
      </c>
      <c r="AI10" s="7778">
        <v>0.10943265638684201</v>
      </c>
      <c r="AJ10" s="7778">
        <v>0.19143310313703699</v>
      </c>
      <c r="AK10" s="7778">
        <v>0.25603524117107801</v>
      </c>
      <c r="AL10" s="7778">
        <v>0.140932604623147</v>
      </c>
      <c r="AM10" s="7778">
        <v>0.211098391368644</v>
      </c>
      <c r="AN10" s="7778">
        <v>0.21211818367062099</v>
      </c>
      <c r="AO10" s="7778">
        <v>0.17241039521265999</v>
      </c>
      <c r="AP10" s="7792"/>
      <c r="AQ10" s="7778">
        <v>0.296306486393345</v>
      </c>
      <c r="AR10" s="7778">
        <v>0.583555432420093</v>
      </c>
      <c r="AS10" s="7794"/>
      <c r="AT10" s="7778">
        <v>0.16126391250115901</v>
      </c>
      <c r="AU10" s="7778">
        <v>0.20249601003950399</v>
      </c>
      <c r="AV10" s="7778">
        <v>0.32242600243681202</v>
      </c>
      <c r="AW10" s="7778">
        <v>0.34006918256451302</v>
      </c>
      <c r="AX10" s="7796"/>
      <c r="AY10" s="7798"/>
      <c r="AZ10" s="7800"/>
      <c r="BA10" s="7802"/>
      <c r="BB10" s="7778">
        <v>0.17241039521265999</v>
      </c>
      <c r="BC10" s="7804"/>
      <c r="BD10" s="7778">
        <v>0.32082582326252901</v>
      </c>
      <c r="BE10" s="7778">
        <v>0.34997399183830402</v>
      </c>
      <c r="BF10" s="7778">
        <v>0.15641515704748599</v>
      </c>
      <c r="BG10" s="7778">
        <v>0.14252364335401699</v>
      </c>
      <c r="BH10" s="7778">
        <v>0.24181512662677301</v>
      </c>
      <c r="BI10" s="7778">
        <v>7.8559926725857196E-2</v>
      </c>
      <c r="BJ10" s="7778">
        <v>0.20023417760522599</v>
      </c>
      <c r="BK10" s="7778">
        <v>0.24946376774621601</v>
      </c>
      <c r="BL10" s="7778">
        <v>0.14864143311081099</v>
      </c>
      <c r="BM10" s="7778">
        <v>0.18186434333515999</v>
      </c>
      <c r="BN10" s="7778">
        <v>0.334261630510927</v>
      </c>
      <c r="BO10" s="7778">
        <v>0.24624259371927401</v>
      </c>
      <c r="BP10" s="7778">
        <v>0.27489337210559001</v>
      </c>
      <c r="BQ10" s="7778">
        <v>0.20114942044008299</v>
      </c>
      <c r="BR10" s="7778">
        <v>0.28261772482883701</v>
      </c>
      <c r="BS10" s="7778">
        <v>0.28997305633791798</v>
      </c>
      <c r="BT10" s="7778">
        <v>0.25762338562078002</v>
      </c>
      <c r="BU10" s="7778">
        <v>0.16191612946183501</v>
      </c>
      <c r="BV10" s="7778">
        <v>0.23334414307224299</v>
      </c>
      <c r="BW10" s="7778">
        <v>0.181552386857605</v>
      </c>
      <c r="BX10" s="7778">
        <v>0.125724647219882</v>
      </c>
      <c r="BY10" s="7778">
        <v>0.34878807870772299</v>
      </c>
      <c r="BZ10" s="7806"/>
      <c r="CA10" s="7778">
        <v>0.24344738397047799</v>
      </c>
      <c r="CB10" s="7778">
        <v>0.15566739353329401</v>
      </c>
      <c r="CC10" s="7778">
        <v>0.19548832110119699</v>
      </c>
      <c r="CD10" s="7778">
        <v>0.21102419501546299</v>
      </c>
      <c r="CE10" s="7778">
        <v>0.21895675503321699</v>
      </c>
      <c r="CF10" s="7778">
        <v>0.20981928636984101</v>
      </c>
      <c r="CG10" s="7778">
        <v>0.23070768554978599</v>
      </c>
      <c r="CH10" s="7778">
        <v>0.20464181833688799</v>
      </c>
      <c r="CI10" s="7778">
        <v>0.17901151428544501</v>
      </c>
      <c r="CJ10" s="7778">
        <v>0.21164578542878301</v>
      </c>
      <c r="CK10" s="7808"/>
      <c r="CL10" s="7778">
        <v>0.231435173894356</v>
      </c>
      <c r="CM10" s="7778">
        <v>0.179819468353485</v>
      </c>
      <c r="CN10" s="7778">
        <v>0.207673594137287</v>
      </c>
      <c r="CO10" s="7778">
        <v>0.189568429654386</v>
      </c>
      <c r="CP10" s="7778">
        <v>0.157299762788426</v>
      </c>
      <c r="CQ10" s="7778">
        <v>0.287124973532627</v>
      </c>
      <c r="CR10" s="7778">
        <v>0.10685416269650801</v>
      </c>
      <c r="CS10" s="7778">
        <v>0.17751701072540699</v>
      </c>
      <c r="CT10" s="7778">
        <v>0.256573508084737</v>
      </c>
      <c r="CU10" s="7778">
        <v>0.235819592467131</v>
      </c>
      <c r="CV10" s="7778">
        <v>0.14589627504594599</v>
      </c>
      <c r="CW10" s="7778">
        <v>0.257116453192692</v>
      </c>
      <c r="CX10" s="7810"/>
      <c r="CY10" s="7812"/>
      <c r="CZ10" s="7814"/>
      <c r="DA10" s="7816"/>
      <c r="DB10" s="7778">
        <v>0.25046897806722201</v>
      </c>
      <c r="DC10" s="7778">
        <v>0.25200063561285901</v>
      </c>
      <c r="DD10" s="7778">
        <v>0.408480507436839</v>
      </c>
      <c r="DE10" s="7818"/>
      <c r="DF10" s="7820"/>
      <c r="DG10" s="7778">
        <v>0.17984401110714701</v>
      </c>
      <c r="DH10" s="7778">
        <v>0.493357682753782</v>
      </c>
      <c r="DI10" s="7822"/>
      <c r="DJ10" s="7778">
        <v>0.22432246939019099</v>
      </c>
      <c r="DK10" s="7778">
        <v>0.21061616790718099</v>
      </c>
      <c r="DL10" s="7778">
        <v>0.228807287044061</v>
      </c>
      <c r="DM10" s="7778">
        <v>0.209477254352681</v>
      </c>
      <c r="DN10" s="7778">
        <v>0.246665338379989</v>
      </c>
      <c r="DO10" s="7778">
        <v>0.230555284031873</v>
      </c>
      <c r="DP10" s="7778">
        <v>0.18605850318737699</v>
      </c>
      <c r="DQ10" s="7824"/>
      <c r="DR10" s="7826"/>
      <c r="DS10" s="7778">
        <v>0.19638556275651201</v>
      </c>
      <c r="DT10" s="7828"/>
      <c r="DU10" s="7830"/>
      <c r="DV10" s="7832"/>
      <c r="DW10" s="7775">
        <v>0.33498412807308697</v>
      </c>
    </row>
    <row r="11" spans="1:127" ht="17" x14ac:dyDescent="0.2">
      <c r="A11" s="7959" t="s">
        <v>218</v>
      </c>
      <c r="B11" s="7777">
        <v>0.14858060283455801</v>
      </c>
      <c r="C11" s="7778">
        <v>0.18126461946099001</v>
      </c>
      <c r="D11" s="7778">
        <v>0.121062894367459</v>
      </c>
      <c r="E11" s="7778">
        <v>0.155069334481336</v>
      </c>
      <c r="F11" s="7778">
        <v>0.134541309743715</v>
      </c>
      <c r="G11" s="7778">
        <v>0.13262904196392</v>
      </c>
      <c r="H11" s="7778">
        <v>0.15382623498548001</v>
      </c>
      <c r="I11" s="7778">
        <v>0.17039448940645499</v>
      </c>
      <c r="J11" s="7780"/>
      <c r="K11" s="7778">
        <v>0.109236750651886</v>
      </c>
      <c r="L11" s="7778">
        <v>0.147350799308581</v>
      </c>
      <c r="M11" s="7778">
        <v>0.165635825476869</v>
      </c>
      <c r="N11" s="7778">
        <v>0.15754758259552301</v>
      </c>
      <c r="O11" s="7778">
        <v>0.15400819792255799</v>
      </c>
      <c r="P11" s="7778">
        <v>0.128846760490575</v>
      </c>
      <c r="Q11" s="7778">
        <v>0.154224797056639</v>
      </c>
      <c r="R11" s="7778">
        <v>0.15754758259552301</v>
      </c>
      <c r="S11" s="7778">
        <v>0.15400819792255799</v>
      </c>
      <c r="T11" s="7778">
        <v>0.143513649629673</v>
      </c>
      <c r="U11" s="7778">
        <v>0.15614737881085</v>
      </c>
      <c r="V11" s="7778">
        <v>0.17693115066975401</v>
      </c>
      <c r="W11" s="7778">
        <v>0.101450772130837</v>
      </c>
      <c r="X11" s="7778">
        <v>9.6643743243668701E-2</v>
      </c>
      <c r="Y11" s="7782"/>
      <c r="Z11" s="7784"/>
      <c r="AA11" s="7786"/>
      <c r="AB11" s="7788"/>
      <c r="AC11" s="7790"/>
      <c r="AD11" s="7778">
        <v>0.17693115066975401</v>
      </c>
      <c r="AE11" s="7778">
        <v>0.101450772130837</v>
      </c>
      <c r="AF11" s="7778">
        <v>9.6643743243668701E-2</v>
      </c>
      <c r="AG11" s="7778">
        <v>0.12273368273218201</v>
      </c>
      <c r="AH11" s="7778">
        <v>0.17291466502877301</v>
      </c>
      <c r="AI11" s="7778">
        <v>0.101450772130837</v>
      </c>
      <c r="AJ11" s="7778">
        <v>9.6643743243668701E-2</v>
      </c>
      <c r="AK11" s="7778">
        <v>0.17693115066975401</v>
      </c>
      <c r="AL11" s="7778">
        <v>0.10283340550962</v>
      </c>
      <c r="AM11" s="7778">
        <v>9.6075662258740993E-2</v>
      </c>
      <c r="AN11" s="7778">
        <v>0.15574050325421401</v>
      </c>
      <c r="AO11" s="7778">
        <v>0.119187214600634</v>
      </c>
      <c r="AP11" s="7792"/>
      <c r="AQ11" s="7778">
        <v>0.200453259718812</v>
      </c>
      <c r="AR11" s="7778">
        <v>0.49805866537634602</v>
      </c>
      <c r="AS11" s="7794"/>
      <c r="AT11" s="7778">
        <v>0.128621012409118</v>
      </c>
      <c r="AU11" s="7778">
        <v>9.3724329620108099E-2</v>
      </c>
      <c r="AV11" s="7778">
        <v>0.15909682206689299</v>
      </c>
      <c r="AW11" s="7778">
        <v>0.345563869623778</v>
      </c>
      <c r="AX11" s="7796"/>
      <c r="AY11" s="7798"/>
      <c r="AZ11" s="7800"/>
      <c r="BA11" s="7802"/>
      <c r="BB11" s="7778">
        <v>0.119187214600634</v>
      </c>
      <c r="BC11" s="7804"/>
      <c r="BD11" s="7778">
        <v>0.23846388673791399</v>
      </c>
      <c r="BE11" s="7778">
        <v>0.171561181785434</v>
      </c>
      <c r="BF11" s="7778">
        <v>9.6923075529860903E-2</v>
      </c>
      <c r="BG11" s="7778">
        <v>0.17445587280306701</v>
      </c>
      <c r="BH11" s="7778">
        <v>0.22986574304281501</v>
      </c>
      <c r="BI11" s="7778">
        <v>8.0016545774179701E-2</v>
      </c>
      <c r="BJ11" s="7778">
        <v>0.15633203919393601</v>
      </c>
      <c r="BK11" s="7778">
        <v>0.132803494523759</v>
      </c>
      <c r="BL11" s="7778">
        <v>0.17253459785653599</v>
      </c>
      <c r="BM11" s="7778">
        <v>0.17483792918251201</v>
      </c>
      <c r="BN11" s="7778">
        <v>0.27523423439681499</v>
      </c>
      <c r="BO11" s="7778">
        <v>0.17873237965302399</v>
      </c>
      <c r="BP11" s="7778">
        <v>0.16267558730166701</v>
      </c>
      <c r="BQ11" s="7778">
        <v>0.19020091241784001</v>
      </c>
      <c r="BR11" s="7778">
        <v>0.19411275719888499</v>
      </c>
      <c r="BS11" s="7778">
        <v>0.21215894262339999</v>
      </c>
      <c r="BT11" s="7778">
        <v>0.19048123752701401</v>
      </c>
      <c r="BU11" s="7778">
        <v>0.113771524429684</v>
      </c>
      <c r="BV11" s="7778">
        <v>0.18887749049441199</v>
      </c>
      <c r="BW11" s="7778">
        <v>0.122355367832356</v>
      </c>
      <c r="BX11" s="7778">
        <v>6.1174441870261199E-2</v>
      </c>
      <c r="BY11" s="7778">
        <v>0</v>
      </c>
      <c r="BZ11" s="7806"/>
      <c r="CA11" s="7778">
        <v>0.18860534168738499</v>
      </c>
      <c r="CB11" s="7778">
        <v>0.120741692780915</v>
      </c>
      <c r="CC11" s="7778">
        <v>0.27137197876379299</v>
      </c>
      <c r="CD11" s="7778">
        <v>0.119578966962952</v>
      </c>
      <c r="CE11" s="7778">
        <v>0.14248316214694501</v>
      </c>
      <c r="CF11" s="7778">
        <v>0.16714729628370001</v>
      </c>
      <c r="CG11" s="7778">
        <v>0.137573663377804</v>
      </c>
      <c r="CH11" s="7778">
        <v>0.16517624109823301</v>
      </c>
      <c r="CI11" s="7778">
        <v>0.13951693606063001</v>
      </c>
      <c r="CJ11" s="7778">
        <v>0.13334871122380201</v>
      </c>
      <c r="CK11" s="7808"/>
      <c r="CL11" s="7778">
        <v>5.0396062018182898E-2</v>
      </c>
      <c r="CM11" s="7778">
        <v>0.15148683107032099</v>
      </c>
      <c r="CN11" s="7778">
        <v>0.14422752992211399</v>
      </c>
      <c r="CO11" s="7778">
        <v>0.16800676503126</v>
      </c>
      <c r="CP11" s="7778">
        <v>0.13446753686667301</v>
      </c>
      <c r="CQ11" s="7778">
        <v>0.17571224240224401</v>
      </c>
      <c r="CR11" s="7778">
        <v>6.4602425274574202E-2</v>
      </c>
      <c r="CS11" s="7778">
        <v>0.17818901200287399</v>
      </c>
      <c r="CT11" s="7778">
        <v>0.157706591127797</v>
      </c>
      <c r="CU11" s="7778">
        <v>0.102046668865597</v>
      </c>
      <c r="CV11" s="7778">
        <v>0.22171619824585001</v>
      </c>
      <c r="CW11" s="7778">
        <v>0.15097005085703499</v>
      </c>
      <c r="CX11" s="7810"/>
      <c r="CY11" s="7812"/>
      <c r="CZ11" s="7814"/>
      <c r="DA11" s="7816"/>
      <c r="DB11" s="7778">
        <v>0.210468238010251</v>
      </c>
      <c r="DC11" s="7778">
        <v>7.2433382034226002E-2</v>
      </c>
      <c r="DD11" s="7778">
        <v>0.47079573925206403</v>
      </c>
      <c r="DE11" s="7818"/>
      <c r="DF11" s="7820"/>
      <c r="DG11" s="7778">
        <v>0.122045126029768</v>
      </c>
      <c r="DH11" s="7778">
        <v>0.356091479477887</v>
      </c>
      <c r="DI11" s="7822"/>
      <c r="DJ11" s="7778">
        <v>5.2664105640748603E-2</v>
      </c>
      <c r="DK11" s="7778">
        <v>0.15841603297267501</v>
      </c>
      <c r="DL11" s="7778">
        <v>3.1785614475813802E-2</v>
      </c>
      <c r="DM11" s="7778">
        <v>0.16425399924325601</v>
      </c>
      <c r="DN11" s="7778">
        <v>0.13524095735480399</v>
      </c>
      <c r="DO11" s="7778">
        <v>0.17142557173836701</v>
      </c>
      <c r="DP11" s="7778">
        <v>0.16173198919031401</v>
      </c>
      <c r="DQ11" s="7824"/>
      <c r="DR11" s="7826"/>
      <c r="DS11" s="7778">
        <v>0.13373339632831799</v>
      </c>
      <c r="DT11" s="7828"/>
      <c r="DU11" s="7830"/>
      <c r="DV11" s="7832"/>
      <c r="DW11" s="7775">
        <v>0.41317605761630999</v>
      </c>
    </row>
    <row r="12" spans="1:127" ht="17" x14ac:dyDescent="0.2">
      <c r="A12" s="7959" t="s">
        <v>219</v>
      </c>
      <c r="B12" s="7777">
        <v>0.23904694205392499</v>
      </c>
      <c r="C12" s="7778">
        <v>0.254426448994368</v>
      </c>
      <c r="D12" s="7778">
        <v>0.226098448201656</v>
      </c>
      <c r="E12" s="7778">
        <v>0.167152780157036</v>
      </c>
      <c r="F12" s="7778">
        <v>0.18352387276781701</v>
      </c>
      <c r="G12" s="7778">
        <v>0.194152573519497</v>
      </c>
      <c r="H12" s="7778">
        <v>0.32389102421865401</v>
      </c>
      <c r="I12" s="7778">
        <v>0.34949853041552298</v>
      </c>
      <c r="J12" s="7780"/>
      <c r="K12" s="7778">
        <v>0.21233273501047401</v>
      </c>
      <c r="L12" s="7778">
        <v>0.224281877000748</v>
      </c>
      <c r="M12" s="7778">
        <v>0.20948202148651601</v>
      </c>
      <c r="N12" s="7778">
        <v>0.27024160067842501</v>
      </c>
      <c r="O12" s="7778">
        <v>0.25280044738827201</v>
      </c>
      <c r="P12" s="7778">
        <v>0.228338138521469</v>
      </c>
      <c r="Q12" s="7778">
        <v>0.21871808001516599</v>
      </c>
      <c r="R12" s="7778">
        <v>0.27024160067842501</v>
      </c>
      <c r="S12" s="7778">
        <v>0.25280044738827201</v>
      </c>
      <c r="T12" s="7778">
        <v>0.22277835728085599</v>
      </c>
      <c r="U12" s="7778">
        <v>0.26334176607370702</v>
      </c>
      <c r="V12" s="7778">
        <v>0.26069709448652001</v>
      </c>
      <c r="W12" s="7778">
        <v>0.203656896553916</v>
      </c>
      <c r="X12" s="7778">
        <v>0.189962453164849</v>
      </c>
      <c r="Y12" s="7782"/>
      <c r="Z12" s="7784"/>
      <c r="AA12" s="7786"/>
      <c r="AB12" s="7788"/>
      <c r="AC12" s="7790"/>
      <c r="AD12" s="7778">
        <v>0.26069709448652001</v>
      </c>
      <c r="AE12" s="7778">
        <v>0.203656896553916</v>
      </c>
      <c r="AF12" s="7778">
        <v>0.189962453164849</v>
      </c>
      <c r="AG12" s="7778">
        <v>0.23731215962841101</v>
      </c>
      <c r="AH12" s="7778">
        <v>0.25896407523954901</v>
      </c>
      <c r="AI12" s="7778">
        <v>0.203656896553916</v>
      </c>
      <c r="AJ12" s="7778">
        <v>0.189962453164849</v>
      </c>
      <c r="AK12" s="7778">
        <v>0.26069709448652001</v>
      </c>
      <c r="AL12" s="7778">
        <v>0.20411168079525999</v>
      </c>
      <c r="AM12" s="7778">
        <v>0.18426270666609601</v>
      </c>
      <c r="AN12" s="7778">
        <v>0.246517661297526</v>
      </c>
      <c r="AO12" s="7778">
        <v>0.242371073390795</v>
      </c>
      <c r="AP12" s="7792"/>
      <c r="AQ12" s="7778">
        <v>0.23508451464265701</v>
      </c>
      <c r="AR12" s="7778">
        <v>0.262210897228281</v>
      </c>
      <c r="AS12" s="7794"/>
      <c r="AT12" s="7778">
        <v>0.27392308046564501</v>
      </c>
      <c r="AU12" s="7778">
        <v>0.15720864534626</v>
      </c>
      <c r="AV12" s="7778">
        <v>0.25301807455180098</v>
      </c>
      <c r="AW12" s="7778">
        <v>0.21237355412537701</v>
      </c>
      <c r="AX12" s="7796"/>
      <c r="AY12" s="7798"/>
      <c r="AZ12" s="7800"/>
      <c r="BA12" s="7802"/>
      <c r="BB12" s="7778">
        <v>0.242371073390795</v>
      </c>
      <c r="BC12" s="7804"/>
      <c r="BD12" s="7778">
        <v>0.23690669654660901</v>
      </c>
      <c r="BE12" s="7778">
        <v>0.29532775052511501</v>
      </c>
      <c r="BF12" s="7778">
        <v>0.246882957875557</v>
      </c>
      <c r="BG12" s="7778">
        <v>0.20095840046066399</v>
      </c>
      <c r="BH12" s="7778">
        <v>0.20879957476723701</v>
      </c>
      <c r="BI12" s="7778">
        <v>7.70146696015718E-2</v>
      </c>
      <c r="BJ12" s="7778">
        <v>0.165300630636183</v>
      </c>
      <c r="BK12" s="7778">
        <v>0.270171590794334</v>
      </c>
      <c r="BL12" s="7778">
        <v>0.19717838452747599</v>
      </c>
      <c r="BM12" s="7778">
        <v>0.160405353355069</v>
      </c>
      <c r="BN12" s="7778">
        <v>0.34586056019385097</v>
      </c>
      <c r="BO12" s="7778">
        <v>0.31076536073252597</v>
      </c>
      <c r="BP12" s="7778">
        <v>0.28994794899956999</v>
      </c>
      <c r="BQ12" s="7778">
        <v>0.29262483331801098</v>
      </c>
      <c r="BR12" s="7778">
        <v>0.29059939689560899</v>
      </c>
      <c r="BS12" s="7778">
        <v>0.35703771633221998</v>
      </c>
      <c r="BT12" s="7778">
        <v>0.32796585633188202</v>
      </c>
      <c r="BU12" s="7778">
        <v>0.17704590791240199</v>
      </c>
      <c r="BV12" s="7778">
        <v>0.29387253509071098</v>
      </c>
      <c r="BW12" s="7778">
        <v>0.199967466385499</v>
      </c>
      <c r="BX12" s="7778">
        <v>9.3127369418702602E-2</v>
      </c>
      <c r="BY12" s="7778">
        <v>7.0556973915776797E-2</v>
      </c>
      <c r="BZ12" s="7806"/>
      <c r="CA12" s="7778">
        <v>0.234386322842459</v>
      </c>
      <c r="CB12" s="7778">
        <v>0.34680563778936302</v>
      </c>
      <c r="CC12" s="7778">
        <v>0.27912365116586002</v>
      </c>
      <c r="CD12" s="7778">
        <v>0.166632116460987</v>
      </c>
      <c r="CE12" s="7778">
        <v>0.23276759808502201</v>
      </c>
      <c r="CF12" s="7778">
        <v>8.4433190930309501E-2</v>
      </c>
      <c r="CG12" s="7778">
        <v>0.23528799966997099</v>
      </c>
      <c r="CH12" s="7778">
        <v>0.232467460309877</v>
      </c>
      <c r="CI12" s="7778">
        <v>0.249161917871319</v>
      </c>
      <c r="CJ12" s="7778">
        <v>0.266983184821659</v>
      </c>
      <c r="CK12" s="7808"/>
      <c r="CL12" s="7778">
        <v>9.2836980807697506E-2</v>
      </c>
      <c r="CM12" s="7778">
        <v>0.22320121961571199</v>
      </c>
      <c r="CN12" s="7778">
        <v>0.18281125234925699</v>
      </c>
      <c r="CO12" s="7778">
        <v>0.25704197659952299</v>
      </c>
      <c r="CP12" s="7778">
        <v>0.23122695068094301</v>
      </c>
      <c r="CQ12" s="7778">
        <v>0.31111543231482602</v>
      </c>
      <c r="CR12" s="7778">
        <v>0.200445783510352</v>
      </c>
      <c r="CS12" s="7778">
        <v>0.273022142774766</v>
      </c>
      <c r="CT12" s="7778">
        <v>0.254708190455537</v>
      </c>
      <c r="CU12" s="7778">
        <v>0.21891458331090399</v>
      </c>
      <c r="CV12" s="7778">
        <v>0.33549539050009702</v>
      </c>
      <c r="CW12" s="7778">
        <v>0.29045998932630102</v>
      </c>
      <c r="CX12" s="7810"/>
      <c r="CY12" s="7812"/>
      <c r="CZ12" s="7814"/>
      <c r="DA12" s="7816"/>
      <c r="DB12" s="7778">
        <v>0.25550004394088299</v>
      </c>
      <c r="DC12" s="7778">
        <v>0.137760259188799</v>
      </c>
      <c r="DD12" s="7778">
        <v>0.25832577609042001</v>
      </c>
      <c r="DE12" s="7818"/>
      <c r="DF12" s="7820"/>
      <c r="DG12" s="7778">
        <v>0.25009926687995798</v>
      </c>
      <c r="DH12" s="7778">
        <v>0.24425120833476899</v>
      </c>
      <c r="DI12" s="7822"/>
      <c r="DJ12" s="7778">
        <v>0.122396046010516</v>
      </c>
      <c r="DK12" s="7778">
        <v>0.25110178440118802</v>
      </c>
      <c r="DL12" s="7778">
        <v>2.1156627838056101E-2</v>
      </c>
      <c r="DM12" s="7778">
        <v>0.202787486418811</v>
      </c>
      <c r="DN12" s="7778">
        <v>0.26376207695659298</v>
      </c>
      <c r="DO12" s="7778">
        <v>0.27719807471607699</v>
      </c>
      <c r="DP12" s="7778">
        <v>0.25964714263246003</v>
      </c>
      <c r="DQ12" s="7824"/>
      <c r="DR12" s="7826"/>
      <c r="DS12" s="7778">
        <v>0.24380758873848901</v>
      </c>
      <c r="DT12" s="7828"/>
      <c r="DU12" s="7830"/>
      <c r="DV12" s="7832"/>
      <c r="DW12" s="7775">
        <v>0.20391531351522099</v>
      </c>
    </row>
    <row r="13" spans="1:127" ht="17" x14ac:dyDescent="0.2">
      <c r="A13" s="7959" t="s">
        <v>220</v>
      </c>
      <c r="B13" s="7777">
        <v>0.14730527877171701</v>
      </c>
      <c r="C13" s="7778">
        <v>0.16742218428596201</v>
      </c>
      <c r="D13" s="7778">
        <v>0.13036821906059701</v>
      </c>
      <c r="E13" s="7778">
        <v>0.14155473394596499</v>
      </c>
      <c r="F13" s="7778">
        <v>0.119308708878352</v>
      </c>
      <c r="G13" s="7778">
        <v>0.12614371581373199</v>
      </c>
      <c r="H13" s="7778">
        <v>0.15021952993728399</v>
      </c>
      <c r="I13" s="7778">
        <v>0.204614913148254</v>
      </c>
      <c r="J13" s="7780"/>
      <c r="K13" s="7778">
        <v>0.15744200636601899</v>
      </c>
      <c r="L13" s="7778">
        <v>0.15632174419814099</v>
      </c>
      <c r="M13" s="7778">
        <v>0.151613681210261</v>
      </c>
      <c r="N13" s="7778">
        <v>0.14413091345224399</v>
      </c>
      <c r="O13" s="7778">
        <v>0.12598529265001099</v>
      </c>
      <c r="P13" s="7778">
        <v>0.153808062219709</v>
      </c>
      <c r="Q13" s="7778">
        <v>0.154551814306953</v>
      </c>
      <c r="R13" s="7778">
        <v>0.14413091345224399</v>
      </c>
      <c r="S13" s="7778">
        <v>0.12598529265001099</v>
      </c>
      <c r="T13" s="7778">
        <v>0.15423790356626799</v>
      </c>
      <c r="U13" s="7778">
        <v>0.13695238688049399</v>
      </c>
      <c r="V13" s="7778">
        <v>0.13065608722952299</v>
      </c>
      <c r="W13" s="7778">
        <v>0.18442290067991199</v>
      </c>
      <c r="X13" s="7778">
        <v>0.158777064682361</v>
      </c>
      <c r="Y13" s="7782"/>
      <c r="Z13" s="7784"/>
      <c r="AA13" s="7786"/>
      <c r="AB13" s="7788"/>
      <c r="AC13" s="7790"/>
      <c r="AD13" s="7778">
        <v>0.13065608722952299</v>
      </c>
      <c r="AE13" s="7778">
        <v>0.18442290067991199</v>
      </c>
      <c r="AF13" s="7778">
        <v>0.158777064682361</v>
      </c>
      <c r="AG13" s="7778">
        <v>0.16147740574963701</v>
      </c>
      <c r="AH13" s="7778">
        <v>0.13294020469816101</v>
      </c>
      <c r="AI13" s="7778">
        <v>0.18442290067991199</v>
      </c>
      <c r="AJ13" s="7778">
        <v>0.158777064682361</v>
      </c>
      <c r="AK13" s="7778">
        <v>0.13065608722952299</v>
      </c>
      <c r="AL13" s="7778">
        <v>0.17417085665081</v>
      </c>
      <c r="AM13" s="7778">
        <v>0.14930302943847701</v>
      </c>
      <c r="AN13" s="7778">
        <v>0.14703285305938599</v>
      </c>
      <c r="AO13" s="7778">
        <v>0.13561451835761401</v>
      </c>
      <c r="AP13" s="7792"/>
      <c r="AQ13" s="7778">
        <v>0.15839448770376999</v>
      </c>
      <c r="AR13" s="7778">
        <v>0.39772580940971702</v>
      </c>
      <c r="AS13" s="7794"/>
      <c r="AT13" s="7778">
        <v>0.13916645964263899</v>
      </c>
      <c r="AU13" s="7778">
        <v>0.126027427958366</v>
      </c>
      <c r="AV13" s="7778">
        <v>0.135025055194716</v>
      </c>
      <c r="AW13" s="7778">
        <v>0.27666813385517702</v>
      </c>
      <c r="AX13" s="7796"/>
      <c r="AY13" s="7798"/>
      <c r="AZ13" s="7800"/>
      <c r="BA13" s="7802"/>
      <c r="BB13" s="7778">
        <v>0.13561451835761401</v>
      </c>
      <c r="BC13" s="7804"/>
      <c r="BD13" s="7778">
        <v>0.18466018324729999</v>
      </c>
      <c r="BE13" s="7778">
        <v>0.17145455688181799</v>
      </c>
      <c r="BF13" s="7778">
        <v>0.107207865595897</v>
      </c>
      <c r="BG13" s="7778">
        <v>0.15089119599588999</v>
      </c>
      <c r="BH13" s="7778">
        <v>0.23327789304024299</v>
      </c>
      <c r="BI13" s="7778">
        <v>0.16883780709400101</v>
      </c>
      <c r="BJ13" s="7778">
        <v>0.16006655574043299</v>
      </c>
      <c r="BK13" s="7778">
        <v>0.13809286948944599</v>
      </c>
      <c r="BL13" s="7778">
        <v>0.15186385935082899</v>
      </c>
      <c r="BM13" s="7778">
        <v>0.209614122267852</v>
      </c>
      <c r="BN13" s="7778">
        <v>0.208039190273305</v>
      </c>
      <c r="BO13" s="7778">
        <v>0.172911293662738</v>
      </c>
      <c r="BP13" s="7778">
        <v>0.14518584795880199</v>
      </c>
      <c r="BQ13" s="7778">
        <v>0.17362253835688901</v>
      </c>
      <c r="BR13" s="7778">
        <v>0.162587599206095</v>
      </c>
      <c r="BS13" s="7778">
        <v>0.18231373304097501</v>
      </c>
      <c r="BT13" s="7778">
        <v>0.15502952155435401</v>
      </c>
      <c r="BU13" s="7778">
        <v>0.13351685944438699</v>
      </c>
      <c r="BV13" s="7778">
        <v>0.16617190425550901</v>
      </c>
      <c r="BW13" s="7778">
        <v>0.16574691152931401</v>
      </c>
      <c r="BX13" s="7778">
        <v>4.7470645534962101E-2</v>
      </c>
      <c r="BY13" s="7778">
        <v>6.3765901726825697E-2</v>
      </c>
      <c r="BZ13" s="7806"/>
      <c r="CA13" s="7778">
        <v>0.154785927437187</v>
      </c>
      <c r="CB13" s="7778">
        <v>0.157179372391584</v>
      </c>
      <c r="CC13" s="7778">
        <v>0.23872841611596701</v>
      </c>
      <c r="CD13" s="7778">
        <v>0.16958792181217899</v>
      </c>
      <c r="CE13" s="7778">
        <v>0.13673794790779301</v>
      </c>
      <c r="CF13" s="7778">
        <v>0.10579131512376</v>
      </c>
      <c r="CG13" s="7778">
        <v>0.118193563931397</v>
      </c>
      <c r="CH13" s="7778">
        <v>0.17235587037986699</v>
      </c>
      <c r="CI13" s="7778">
        <v>0.12729622381540501</v>
      </c>
      <c r="CJ13" s="7778">
        <v>0.176712546057993</v>
      </c>
      <c r="CK13" s="7808"/>
      <c r="CL13" s="7778">
        <v>3.9363413559177503E-2</v>
      </c>
      <c r="CM13" s="7778">
        <v>0.15591608690780601</v>
      </c>
      <c r="CN13" s="7778">
        <v>0.161581567776868</v>
      </c>
      <c r="CO13" s="7778">
        <v>0.194762044219876</v>
      </c>
      <c r="CP13" s="7778">
        <v>0.171371901344264</v>
      </c>
      <c r="CQ13" s="7778">
        <v>0.22049806194013399</v>
      </c>
      <c r="CR13" s="7778">
        <v>0.18290753128083201</v>
      </c>
      <c r="CS13" s="7778">
        <v>0.138046361434667</v>
      </c>
      <c r="CT13" s="7778">
        <v>0.13727196026077201</v>
      </c>
      <c r="CU13" s="7778">
        <v>5.6413323167359801E-2</v>
      </c>
      <c r="CV13" s="7778">
        <v>0.21326818772692599</v>
      </c>
      <c r="CW13" s="7778">
        <v>7.96093112324983E-2</v>
      </c>
      <c r="CX13" s="7810"/>
      <c r="CY13" s="7812"/>
      <c r="CZ13" s="7814"/>
      <c r="DA13" s="7816"/>
      <c r="DB13" s="7778">
        <v>0.15509347514234501</v>
      </c>
      <c r="DC13" s="7778">
        <v>0.121427804237125</v>
      </c>
      <c r="DD13" s="7778">
        <v>0.352521045000179</v>
      </c>
      <c r="DE13" s="7818"/>
      <c r="DF13" s="7820"/>
      <c r="DG13" s="7778">
        <v>0.123222003718199</v>
      </c>
      <c r="DH13" s="7778">
        <v>0.32517753045504799</v>
      </c>
      <c r="DI13" s="7822"/>
      <c r="DJ13" s="7778">
        <v>9.4767905717390896E-2</v>
      </c>
      <c r="DK13" s="7778">
        <v>0.15279792654100099</v>
      </c>
      <c r="DL13" s="7778">
        <v>3.2510387907339601E-2</v>
      </c>
      <c r="DM13" s="7778">
        <v>0.18329103918924899</v>
      </c>
      <c r="DN13" s="7778">
        <v>0.12434921511707001</v>
      </c>
      <c r="DO13" s="7778">
        <v>0.181690524547551</v>
      </c>
      <c r="DP13" s="7778">
        <v>0.16628247205958999</v>
      </c>
      <c r="DQ13" s="7824"/>
      <c r="DR13" s="7826"/>
      <c r="DS13" s="7778">
        <v>0.13294053572762801</v>
      </c>
      <c r="DT13" s="7828"/>
      <c r="DU13" s="7830"/>
      <c r="DV13" s="7832"/>
      <c r="DW13" s="7775">
        <v>0.39599064120869598</v>
      </c>
    </row>
    <row r="14" spans="1:127" ht="17" x14ac:dyDescent="0.2">
      <c r="A14" s="7959" t="s">
        <v>221</v>
      </c>
      <c r="B14" s="7777">
        <v>0.168451193105604</v>
      </c>
      <c r="C14" s="7778">
        <v>0.19995412278552699</v>
      </c>
      <c r="D14" s="7778">
        <v>0.14192787913535701</v>
      </c>
      <c r="E14" s="7778">
        <v>0.12922550055041601</v>
      </c>
      <c r="F14" s="7778">
        <v>0.162258610935444</v>
      </c>
      <c r="G14" s="7778">
        <v>0.150864928462623</v>
      </c>
      <c r="H14" s="7778">
        <v>0.16372967533919799</v>
      </c>
      <c r="I14" s="7778">
        <v>0.232520650796083</v>
      </c>
      <c r="J14" s="7780"/>
      <c r="K14" s="7778">
        <v>0.14049618288813701</v>
      </c>
      <c r="L14" s="7778">
        <v>0.172229990870233</v>
      </c>
      <c r="M14" s="7778">
        <v>0.156285354089016</v>
      </c>
      <c r="N14" s="7778">
        <v>0.17839114728175301</v>
      </c>
      <c r="O14" s="7778">
        <v>0.17734008971141799</v>
      </c>
      <c r="P14" s="7778">
        <v>0.15637402704110501</v>
      </c>
      <c r="Q14" s="7778">
        <v>0.166235829510061</v>
      </c>
      <c r="R14" s="7778">
        <v>0.17839114728175301</v>
      </c>
      <c r="S14" s="7778">
        <v>0.17734008971141799</v>
      </c>
      <c r="T14" s="7778">
        <v>0.16207352089861199</v>
      </c>
      <c r="U14" s="7778">
        <v>0.17797534201505399</v>
      </c>
      <c r="V14" s="7778">
        <v>0.18111378690667601</v>
      </c>
      <c r="W14" s="7778">
        <v>0.166477484336847</v>
      </c>
      <c r="X14" s="7778">
        <v>0.134132854399093</v>
      </c>
      <c r="Y14" s="7782"/>
      <c r="Z14" s="7784"/>
      <c r="AA14" s="7786"/>
      <c r="AB14" s="7788"/>
      <c r="AC14" s="7790"/>
      <c r="AD14" s="7778">
        <v>0.18111378690667601</v>
      </c>
      <c r="AE14" s="7778">
        <v>0.166477484336847</v>
      </c>
      <c r="AF14" s="7778">
        <v>0.134132854399093</v>
      </c>
      <c r="AG14" s="7778">
        <v>9.4728850231449099E-2</v>
      </c>
      <c r="AH14" s="7778">
        <v>0.17471194064048601</v>
      </c>
      <c r="AI14" s="7778">
        <v>0.166477484336847</v>
      </c>
      <c r="AJ14" s="7778">
        <v>0.134132854399093</v>
      </c>
      <c r="AK14" s="7778">
        <v>0.18111378690667601</v>
      </c>
      <c r="AL14" s="7778">
        <v>0.14801849527448799</v>
      </c>
      <c r="AM14" s="7778">
        <v>0.12697215446284599</v>
      </c>
      <c r="AN14" s="7778">
        <v>0.174107532926737</v>
      </c>
      <c r="AO14" s="7778">
        <v>0.156551795882061</v>
      </c>
      <c r="AP14" s="7792"/>
      <c r="AQ14" s="7778">
        <v>0.19502187233421001</v>
      </c>
      <c r="AR14" s="7778">
        <v>0.31473814420116503</v>
      </c>
      <c r="AS14" s="7794"/>
      <c r="AT14" s="7778">
        <v>0.15502945146524399</v>
      </c>
      <c r="AU14" s="7778">
        <v>0.16066077527436001</v>
      </c>
      <c r="AV14" s="7778">
        <v>0.16205351826235101</v>
      </c>
      <c r="AW14" s="7778">
        <v>0.271489354952554</v>
      </c>
      <c r="AX14" s="7796"/>
      <c r="AY14" s="7798"/>
      <c r="AZ14" s="7800"/>
      <c r="BA14" s="7802"/>
      <c r="BB14" s="7778">
        <v>0.156551795882061</v>
      </c>
      <c r="BC14" s="7804"/>
      <c r="BD14" s="7778">
        <v>0.20561387027942299</v>
      </c>
      <c r="BE14" s="7778">
        <v>0.170076014263282</v>
      </c>
      <c r="BF14" s="7778">
        <v>0.13898050445007101</v>
      </c>
      <c r="BG14" s="7778">
        <v>0.19694123470118</v>
      </c>
      <c r="BH14" s="7778">
        <v>0.158568954578968</v>
      </c>
      <c r="BI14" s="7778">
        <v>9.3882495457298598E-2</v>
      </c>
      <c r="BJ14" s="7778">
        <v>0.245621495039132</v>
      </c>
      <c r="BK14" s="7778">
        <v>0.15392889980600999</v>
      </c>
      <c r="BL14" s="7778">
        <v>0.202101741390604</v>
      </c>
      <c r="BM14" s="7778">
        <v>0.13481471033401499</v>
      </c>
      <c r="BN14" s="7778">
        <v>0.22273800363881599</v>
      </c>
      <c r="BO14" s="7778">
        <v>0.18451671967709701</v>
      </c>
      <c r="BP14" s="7778">
        <v>0.17079111991334001</v>
      </c>
      <c r="BQ14" s="7778">
        <v>0.19962028978417601</v>
      </c>
      <c r="BR14" s="7778">
        <v>0.18145143229893701</v>
      </c>
      <c r="BS14" s="7778">
        <v>0.196832069342392</v>
      </c>
      <c r="BT14" s="7778">
        <v>0.27825745277068298</v>
      </c>
      <c r="BU14" s="7778">
        <v>0.158752350837333</v>
      </c>
      <c r="BV14" s="7778">
        <v>0.20485999482112799</v>
      </c>
      <c r="BW14" s="7778">
        <v>0.13441058672793199</v>
      </c>
      <c r="BX14" s="7778">
        <v>9.9292465248525696E-2</v>
      </c>
      <c r="BY14" s="7778">
        <v>5.3422126541286502E-2</v>
      </c>
      <c r="BZ14" s="7806"/>
      <c r="CA14" s="7778">
        <v>0.18229056341534999</v>
      </c>
      <c r="CB14" s="7778">
        <v>0.14314049706124499</v>
      </c>
      <c r="CC14" s="7778">
        <v>0.263394443260143</v>
      </c>
      <c r="CD14" s="7778">
        <v>0.14306605576262199</v>
      </c>
      <c r="CE14" s="7778">
        <v>0.168265479303632</v>
      </c>
      <c r="CF14" s="7778">
        <v>0.10692805463803701</v>
      </c>
      <c r="CG14" s="7778">
        <v>0.16893106442285699</v>
      </c>
      <c r="CH14" s="7778">
        <v>0.17697808297616599</v>
      </c>
      <c r="CI14" s="7778">
        <v>0.17707810023044701</v>
      </c>
      <c r="CJ14" s="7778">
        <v>0.137028507218527</v>
      </c>
      <c r="CK14" s="7808"/>
      <c r="CL14" s="7778">
        <v>6.2875597264585595E-2</v>
      </c>
      <c r="CM14" s="7778">
        <v>0.18789704569144899</v>
      </c>
      <c r="CN14" s="7778">
        <v>0.15693609591132501</v>
      </c>
      <c r="CO14" s="7778">
        <v>0.195454126691539</v>
      </c>
      <c r="CP14" s="7778">
        <v>0.17841188662011201</v>
      </c>
      <c r="CQ14" s="7778">
        <v>0.21443282040645201</v>
      </c>
      <c r="CR14" s="7778">
        <v>8.5844684972415902E-2</v>
      </c>
      <c r="CS14" s="7778">
        <v>0.121872865342477</v>
      </c>
      <c r="CT14" s="7778">
        <v>0.16203189167943</v>
      </c>
      <c r="CU14" s="7778">
        <v>0.14285868089642001</v>
      </c>
      <c r="CV14" s="7778">
        <v>0.27395371075948399</v>
      </c>
      <c r="CW14" s="7778">
        <v>0.20720121491806401</v>
      </c>
      <c r="CX14" s="7810"/>
      <c r="CY14" s="7812"/>
      <c r="CZ14" s="7814"/>
      <c r="DA14" s="7816"/>
      <c r="DB14" s="7778">
        <v>0.205899707743573</v>
      </c>
      <c r="DC14" s="7778">
        <v>0.128443822563962</v>
      </c>
      <c r="DD14" s="7778">
        <v>0.42127018040035502</v>
      </c>
      <c r="DE14" s="7818"/>
      <c r="DF14" s="7820"/>
      <c r="DG14" s="7778">
        <v>0.15223541851229899</v>
      </c>
      <c r="DH14" s="7778">
        <v>0.20807790979228899</v>
      </c>
      <c r="DI14" s="7822"/>
      <c r="DJ14" s="7778">
        <v>0.112451391811837</v>
      </c>
      <c r="DK14" s="7778">
        <v>0.17432411343739301</v>
      </c>
      <c r="DL14" s="7778">
        <v>2.67664560933688E-2</v>
      </c>
      <c r="DM14" s="7778">
        <v>0.172508370001764</v>
      </c>
      <c r="DN14" s="7778">
        <v>0.150020596784399</v>
      </c>
      <c r="DO14" s="7778">
        <v>0.16891895561130801</v>
      </c>
      <c r="DP14" s="7778">
        <v>0.20599615471830601</v>
      </c>
      <c r="DQ14" s="7824"/>
      <c r="DR14" s="7826"/>
      <c r="DS14" s="7778">
        <v>0.153361218127649</v>
      </c>
      <c r="DT14" s="7828"/>
      <c r="DU14" s="7830"/>
      <c r="DV14" s="7832"/>
      <c r="DW14" s="7775">
        <v>0.31330654901002303</v>
      </c>
    </row>
    <row r="15" spans="1:127" ht="17" x14ac:dyDescent="0.2">
      <c r="A15" s="7959" t="s">
        <v>222</v>
      </c>
      <c r="B15" s="7777">
        <v>0.349779236269189</v>
      </c>
      <c r="C15" s="7778">
        <v>0.40046470185272198</v>
      </c>
      <c r="D15" s="7778">
        <v>0.30710553794782602</v>
      </c>
      <c r="E15" s="7778">
        <v>0.29088455276317499</v>
      </c>
      <c r="F15" s="7778">
        <v>0.333777985522836</v>
      </c>
      <c r="G15" s="7778">
        <v>0.31460804883141602</v>
      </c>
      <c r="H15" s="7778">
        <v>0.37218011115674399</v>
      </c>
      <c r="I15" s="7778">
        <v>0.43902478095530001</v>
      </c>
      <c r="J15" s="7780"/>
      <c r="K15" s="7778">
        <v>0.24710904962790101</v>
      </c>
      <c r="L15" s="7778">
        <v>0.33725885777210601</v>
      </c>
      <c r="M15" s="7778">
        <v>0.27889771979828998</v>
      </c>
      <c r="N15" s="7778">
        <v>0.43131637015482599</v>
      </c>
      <c r="O15" s="7778">
        <v>0.450501378757868</v>
      </c>
      <c r="P15" s="7778">
        <v>0.25556067206044097</v>
      </c>
      <c r="Q15" s="7778">
        <v>0.31531881091005398</v>
      </c>
      <c r="R15" s="7778">
        <v>0.43131637015482599</v>
      </c>
      <c r="S15" s="7778">
        <v>0.450501378757868</v>
      </c>
      <c r="T15" s="7778">
        <v>0.29009707109921201</v>
      </c>
      <c r="U15" s="7778">
        <v>0.43890608535593101</v>
      </c>
      <c r="V15" s="7778">
        <v>0.40708358629517699</v>
      </c>
      <c r="W15" s="7778">
        <v>0.22560119941173401</v>
      </c>
      <c r="X15" s="7778">
        <v>0.31260888844575502</v>
      </c>
      <c r="Y15" s="7782"/>
      <c r="Z15" s="7784"/>
      <c r="AA15" s="7786"/>
      <c r="AB15" s="7788"/>
      <c r="AC15" s="7790"/>
      <c r="AD15" s="7778">
        <v>0.40708358629517699</v>
      </c>
      <c r="AE15" s="7778">
        <v>0.22560119941173401</v>
      </c>
      <c r="AF15" s="7778">
        <v>0.31260888844575502</v>
      </c>
      <c r="AG15" s="7778">
        <v>0.27966582420262998</v>
      </c>
      <c r="AH15" s="7778">
        <v>0.39764086449791303</v>
      </c>
      <c r="AI15" s="7778">
        <v>0.22560119941173401</v>
      </c>
      <c r="AJ15" s="7778">
        <v>0.31260888844575502</v>
      </c>
      <c r="AK15" s="7778">
        <v>0.40708358629517699</v>
      </c>
      <c r="AL15" s="7778">
        <v>0.25731141436129801</v>
      </c>
      <c r="AM15" s="7778">
        <v>0.32059694821281698</v>
      </c>
      <c r="AN15" s="7778">
        <v>0.35375871466131598</v>
      </c>
      <c r="AO15" s="7778">
        <v>0.33720679609362197</v>
      </c>
      <c r="AP15" s="7792"/>
      <c r="AQ15" s="7778">
        <v>0.37586874188518299</v>
      </c>
      <c r="AR15" s="7778">
        <v>0.55576410540568999</v>
      </c>
      <c r="AS15" s="7794"/>
      <c r="AT15" s="7778">
        <v>0.37257657024211799</v>
      </c>
      <c r="AU15" s="7778">
        <v>0.24173978384533501</v>
      </c>
      <c r="AV15" s="7778">
        <v>0.36530382286389601</v>
      </c>
      <c r="AW15" s="7778">
        <v>0.42148492695119499</v>
      </c>
      <c r="AX15" s="7796"/>
      <c r="AY15" s="7798"/>
      <c r="AZ15" s="7800"/>
      <c r="BA15" s="7802"/>
      <c r="BB15" s="7778">
        <v>0.33720679609362197</v>
      </c>
      <c r="BC15" s="7804"/>
      <c r="BD15" s="7778">
        <v>0.39363397510444897</v>
      </c>
      <c r="BE15" s="7778">
        <v>0.42712175610238001</v>
      </c>
      <c r="BF15" s="7778">
        <v>0.35462014105475897</v>
      </c>
      <c r="BG15" s="7778">
        <v>0.30844194279606602</v>
      </c>
      <c r="BH15" s="7778">
        <v>0.31785463212221998</v>
      </c>
      <c r="BI15" s="7778">
        <v>0.105316807256504</v>
      </c>
      <c r="BJ15" s="7778">
        <v>0.213011236416672</v>
      </c>
      <c r="BK15" s="7778">
        <v>0.38947349487291999</v>
      </c>
      <c r="BL15" s="7778">
        <v>0.29832550555377502</v>
      </c>
      <c r="BM15" s="7778">
        <v>0.23980622026441301</v>
      </c>
      <c r="BN15" s="7778">
        <v>0.52739529382041195</v>
      </c>
      <c r="BO15" s="7778">
        <v>0.427305192572485</v>
      </c>
      <c r="BP15" s="7778">
        <v>0.48299709208075797</v>
      </c>
      <c r="BQ15" s="7778">
        <v>0.45705150209886503</v>
      </c>
      <c r="BR15" s="7778">
        <v>0.444298674594933</v>
      </c>
      <c r="BS15" s="7778">
        <v>0.48122031547578598</v>
      </c>
      <c r="BT15" s="7778">
        <v>0.44737821712560399</v>
      </c>
      <c r="BU15" s="7778">
        <v>0.25452926860422798</v>
      </c>
      <c r="BV15" s="7778">
        <v>0.45513536309811897</v>
      </c>
      <c r="BW15" s="7778">
        <v>0.24900662164427101</v>
      </c>
      <c r="BX15" s="7778">
        <v>0.10483822135636101</v>
      </c>
      <c r="BY15" s="7778">
        <v>9.3474101270310597E-2</v>
      </c>
      <c r="BZ15" s="7806"/>
      <c r="CA15" s="7778">
        <v>0.41648457213359003</v>
      </c>
      <c r="CB15" s="7778">
        <v>0.40565078631565299</v>
      </c>
      <c r="CC15" s="7778">
        <v>0.48571479327181699</v>
      </c>
      <c r="CD15" s="7778">
        <v>0.30393322361880298</v>
      </c>
      <c r="CE15" s="7778">
        <v>0.33635208640853698</v>
      </c>
      <c r="CF15" s="7778">
        <v>0.24377704997461</v>
      </c>
      <c r="CG15" s="7778">
        <v>0.34082212464675399</v>
      </c>
      <c r="CH15" s="7778">
        <v>0.37069624797793699</v>
      </c>
      <c r="CI15" s="7778">
        <v>0.33949767599724701</v>
      </c>
      <c r="CJ15" s="7778">
        <v>0.309478834816028</v>
      </c>
      <c r="CK15" s="7808"/>
      <c r="CL15" s="7778">
        <v>6.8364580473918302E-2</v>
      </c>
      <c r="CM15" s="7778">
        <v>0.223414278875047</v>
      </c>
      <c r="CN15" s="7778">
        <v>0.24222254397823301</v>
      </c>
      <c r="CO15" s="7778">
        <v>0.30074653528085099</v>
      </c>
      <c r="CP15" s="7778">
        <v>0.31797413679168202</v>
      </c>
      <c r="CQ15" s="7778">
        <v>0.47011930843455801</v>
      </c>
      <c r="CR15" s="7778">
        <v>0.35716353355799402</v>
      </c>
      <c r="CS15" s="7778">
        <v>0.35459600081616</v>
      </c>
      <c r="CT15" s="7778">
        <v>0.48235148615497198</v>
      </c>
      <c r="CU15" s="7778">
        <v>0.42853199883724202</v>
      </c>
      <c r="CV15" s="7778">
        <v>0.54837061275718302</v>
      </c>
      <c r="CW15" s="7778">
        <v>0.42585899730018201</v>
      </c>
      <c r="CX15" s="7810"/>
      <c r="CY15" s="7812"/>
      <c r="CZ15" s="7814"/>
      <c r="DA15" s="7816"/>
      <c r="DB15" s="7778">
        <v>0.41181197002504999</v>
      </c>
      <c r="DC15" s="7778">
        <v>0.18063911461482901</v>
      </c>
      <c r="DD15" s="7778">
        <v>0.51675146149392603</v>
      </c>
      <c r="DE15" s="7818"/>
      <c r="DF15" s="7820"/>
      <c r="DG15" s="7778">
        <v>0.35449543551413099</v>
      </c>
      <c r="DH15" s="7778">
        <v>0.33150503851322399</v>
      </c>
      <c r="DI15" s="7822"/>
      <c r="DJ15" s="7778">
        <v>0.16816626984376301</v>
      </c>
      <c r="DK15" s="7778">
        <v>0.36851154164637401</v>
      </c>
      <c r="DL15" s="7778">
        <v>7.5277138823799203E-2</v>
      </c>
      <c r="DM15" s="7778">
        <v>0.34235442181068798</v>
      </c>
      <c r="DN15" s="7778">
        <v>0.37211805319882002</v>
      </c>
      <c r="DO15" s="7778">
        <v>0.40823811902874202</v>
      </c>
      <c r="DP15" s="7778">
        <v>0.36719645809641799</v>
      </c>
      <c r="DQ15" s="7824"/>
      <c r="DR15" s="7826"/>
      <c r="DS15" s="7778">
        <v>0.33469524539958201</v>
      </c>
      <c r="DT15" s="7828"/>
      <c r="DU15" s="7830"/>
      <c r="DV15" s="7832"/>
      <c r="DW15" s="7775">
        <v>0.453366835176363</v>
      </c>
    </row>
    <row r="16" spans="1:127" ht="17" x14ac:dyDescent="0.2">
      <c r="A16" s="7959" t="s">
        <v>223</v>
      </c>
      <c r="B16" s="7777">
        <v>0.24516592978898799</v>
      </c>
      <c r="C16" s="7778">
        <v>0.27351573947359797</v>
      </c>
      <c r="D16" s="7778">
        <v>0.221297327379579</v>
      </c>
      <c r="E16" s="7778">
        <v>0.17378122807461799</v>
      </c>
      <c r="F16" s="7778">
        <v>0.214201541035065</v>
      </c>
      <c r="G16" s="7778">
        <v>0.17033207921082</v>
      </c>
      <c r="H16" s="7778">
        <v>0.31845846885312901</v>
      </c>
      <c r="I16" s="7778">
        <v>0.36053016478847699</v>
      </c>
      <c r="J16" s="7780"/>
      <c r="K16" s="7778">
        <v>0.200573479964088</v>
      </c>
      <c r="L16" s="7778">
        <v>0.20950783459438599</v>
      </c>
      <c r="M16" s="7778">
        <v>0.22276529269897</v>
      </c>
      <c r="N16" s="7778">
        <v>0.28040885589615799</v>
      </c>
      <c r="O16" s="7778">
        <v>0.29889915152670299</v>
      </c>
      <c r="P16" s="7778">
        <v>0.21964760448815299</v>
      </c>
      <c r="Q16" s="7778">
        <v>0.214491789023389</v>
      </c>
      <c r="R16" s="7778">
        <v>0.28040885589615799</v>
      </c>
      <c r="S16" s="7778">
        <v>0.29889915152670299</v>
      </c>
      <c r="T16" s="7778">
        <v>0.21666787145614699</v>
      </c>
      <c r="U16" s="7778">
        <v>0.28772373809005097</v>
      </c>
      <c r="V16" s="7778">
        <v>0.28647430591217299</v>
      </c>
      <c r="W16" s="7778">
        <v>0.18196522519476499</v>
      </c>
      <c r="X16" s="7778">
        <v>0.170983065878822</v>
      </c>
      <c r="Y16" s="7782"/>
      <c r="Z16" s="7784"/>
      <c r="AA16" s="7786"/>
      <c r="AB16" s="7788"/>
      <c r="AC16" s="7790"/>
      <c r="AD16" s="7778">
        <v>0.28647430591217299</v>
      </c>
      <c r="AE16" s="7778">
        <v>0.18196522519476499</v>
      </c>
      <c r="AF16" s="7778">
        <v>0.170983065878822</v>
      </c>
      <c r="AG16" s="7778">
        <v>0.17937555661084101</v>
      </c>
      <c r="AH16" s="7778">
        <v>0.27853739289565899</v>
      </c>
      <c r="AI16" s="7778">
        <v>0.18196522519476499</v>
      </c>
      <c r="AJ16" s="7778">
        <v>0.170983065878822</v>
      </c>
      <c r="AK16" s="7778">
        <v>0.28647430591217299</v>
      </c>
      <c r="AL16" s="7778">
        <v>0.1785096364198</v>
      </c>
      <c r="AM16" s="7778">
        <v>0.173015244670785</v>
      </c>
      <c r="AN16" s="7778">
        <v>0.25500484618411001</v>
      </c>
      <c r="AO16" s="7778">
        <v>0.24193451133778701</v>
      </c>
      <c r="AP16" s="7792"/>
      <c r="AQ16" s="7778">
        <v>0.25805347925762401</v>
      </c>
      <c r="AR16" s="7778">
        <v>0.262210897228281</v>
      </c>
      <c r="AS16" s="7794"/>
      <c r="AT16" s="7778">
        <v>0.26339410866912799</v>
      </c>
      <c r="AU16" s="7778">
        <v>0.184012636217146</v>
      </c>
      <c r="AV16" s="7778">
        <v>0.281713830284264</v>
      </c>
      <c r="AW16" s="7778">
        <v>0.227773746313854</v>
      </c>
      <c r="AX16" s="7796"/>
      <c r="AY16" s="7798"/>
      <c r="AZ16" s="7800"/>
      <c r="BA16" s="7802"/>
      <c r="BB16" s="7778">
        <v>0.24193451133778701</v>
      </c>
      <c r="BC16" s="7804"/>
      <c r="BD16" s="7778">
        <v>0.25727404000781001</v>
      </c>
      <c r="BE16" s="7778">
        <v>0.30812078253875402</v>
      </c>
      <c r="BF16" s="7778">
        <v>0.26657592650952899</v>
      </c>
      <c r="BG16" s="7778">
        <v>0.20737534290353499</v>
      </c>
      <c r="BH16" s="7778">
        <v>8.8438126918262694E-2</v>
      </c>
      <c r="BI16" s="7778">
        <v>0</v>
      </c>
      <c r="BJ16" s="7778">
        <v>0.19900988065158901</v>
      </c>
      <c r="BK16" s="7778">
        <v>0.28654758597614999</v>
      </c>
      <c r="BL16" s="7778">
        <v>0.206488535322565</v>
      </c>
      <c r="BM16" s="7778">
        <v>5.5961764849484397E-2</v>
      </c>
      <c r="BN16" s="7778">
        <v>0.378098858317515</v>
      </c>
      <c r="BO16" s="7778">
        <v>0.38489404825585299</v>
      </c>
      <c r="BP16" s="7778">
        <v>0.33103330409496401</v>
      </c>
      <c r="BQ16" s="7778">
        <v>0.34929207070268298</v>
      </c>
      <c r="BR16" s="7778">
        <v>0.33880039328262501</v>
      </c>
      <c r="BS16" s="7778">
        <v>0.37342875953923499</v>
      </c>
      <c r="BT16" s="7778">
        <v>0.34491102172496901</v>
      </c>
      <c r="BU16" s="7778">
        <v>0.16152851307500399</v>
      </c>
      <c r="BV16" s="7778">
        <v>0.32622146646108302</v>
      </c>
      <c r="BW16" s="7778">
        <v>0.17147519855218801</v>
      </c>
      <c r="BX16" s="7778">
        <v>4.65439395534962E-2</v>
      </c>
      <c r="BY16" s="7778">
        <v>5.9129478114508902E-2</v>
      </c>
      <c r="BZ16" s="7806"/>
      <c r="CA16" s="7778">
        <v>0.28124129012118598</v>
      </c>
      <c r="CB16" s="7778">
        <v>0.31670036247057598</v>
      </c>
      <c r="CC16" s="7778">
        <v>0.33913217813239099</v>
      </c>
      <c r="CD16" s="7778">
        <v>0.21577802127446499</v>
      </c>
      <c r="CE16" s="7778">
        <v>0.235018775049017</v>
      </c>
      <c r="CF16" s="7778">
        <v>8.4433190930309501E-2</v>
      </c>
      <c r="CG16" s="7778">
        <v>0.25180165026108903</v>
      </c>
      <c r="CH16" s="7778">
        <v>0.24438856454482299</v>
      </c>
      <c r="CI16" s="7778">
        <v>0.19902110391140901</v>
      </c>
      <c r="CJ16" s="7778">
        <v>0.26274942151282099</v>
      </c>
      <c r="CK16" s="7808"/>
      <c r="CL16" s="7778">
        <v>3.9945230468395397E-2</v>
      </c>
      <c r="CM16" s="7778">
        <v>0.25537401661692499</v>
      </c>
      <c r="CN16" s="7778">
        <v>0.16427595579454701</v>
      </c>
      <c r="CO16" s="7778">
        <v>0.27221161545081601</v>
      </c>
      <c r="CP16" s="7778">
        <v>0.23726248248814699</v>
      </c>
      <c r="CQ16" s="7778">
        <v>0.35002268631950101</v>
      </c>
      <c r="CR16" s="7778">
        <v>0.21919619057727499</v>
      </c>
      <c r="CS16" s="7778">
        <v>0.27728813108238798</v>
      </c>
      <c r="CT16" s="7778">
        <v>0.26580945636410502</v>
      </c>
      <c r="CU16" s="7778">
        <v>0.25223816174664199</v>
      </c>
      <c r="CV16" s="7778">
        <v>0.32958148430379403</v>
      </c>
      <c r="CW16" s="7778">
        <v>0.20972837006341399</v>
      </c>
      <c r="CX16" s="7810"/>
      <c r="CY16" s="7812"/>
      <c r="CZ16" s="7814"/>
      <c r="DA16" s="7816"/>
      <c r="DB16" s="7778">
        <v>0.26694119256216298</v>
      </c>
      <c r="DC16" s="7778">
        <v>0.13802951185815199</v>
      </c>
      <c r="DD16" s="7778">
        <v>0.26329306219482801</v>
      </c>
      <c r="DE16" s="7818"/>
      <c r="DF16" s="7820"/>
      <c r="DG16" s="7778">
        <v>0.25554191211064903</v>
      </c>
      <c r="DH16" s="7778">
        <v>0.25601661440729701</v>
      </c>
      <c r="DI16" s="7822"/>
      <c r="DJ16" s="7778">
        <v>0.122683454683662</v>
      </c>
      <c r="DK16" s="7778">
        <v>0.25781409243657999</v>
      </c>
      <c r="DL16" s="7778">
        <v>1.2223897663629401E-2</v>
      </c>
      <c r="DM16" s="7778">
        <v>0.22083091006899799</v>
      </c>
      <c r="DN16" s="7778">
        <v>0.26464224933775898</v>
      </c>
      <c r="DO16" s="7778">
        <v>0.29116706309124302</v>
      </c>
      <c r="DP16" s="7778">
        <v>0.25490709564548197</v>
      </c>
      <c r="DQ16" s="7824"/>
      <c r="DR16" s="7826"/>
      <c r="DS16" s="7778">
        <v>0.25056667309583902</v>
      </c>
      <c r="DT16" s="7828"/>
      <c r="DU16" s="7830"/>
      <c r="DV16" s="7832"/>
      <c r="DW16" s="7775">
        <v>0.19497815376831401</v>
      </c>
    </row>
    <row r="17" spans="1:127" ht="17" x14ac:dyDescent="0.2">
      <c r="A17" s="7959" t="s">
        <v>224</v>
      </c>
      <c r="B17" s="7777">
        <v>0.32052032080534298</v>
      </c>
      <c r="C17" s="7778">
        <v>0.36111313102626103</v>
      </c>
      <c r="D17" s="7778">
        <v>0.286343948596056</v>
      </c>
      <c r="E17" s="7778">
        <v>0.26770602597007898</v>
      </c>
      <c r="F17" s="7778">
        <v>0.301680540870368</v>
      </c>
      <c r="G17" s="7778">
        <v>0.26858280560279202</v>
      </c>
      <c r="H17" s="7778">
        <v>0.33659433699664998</v>
      </c>
      <c r="I17" s="7778">
        <v>0.42778942456365199</v>
      </c>
      <c r="J17" s="7780"/>
      <c r="K17" s="7778">
        <v>0.22369723795285101</v>
      </c>
      <c r="L17" s="7778">
        <v>0.28240134321483301</v>
      </c>
      <c r="M17" s="7778">
        <v>0.26264196448147298</v>
      </c>
      <c r="N17" s="7778">
        <v>0.39199825568000102</v>
      </c>
      <c r="O17" s="7778">
        <v>0.43380119093751002</v>
      </c>
      <c r="P17" s="7778">
        <v>0.243246354631349</v>
      </c>
      <c r="Q17" s="7778">
        <v>0.27497308341000498</v>
      </c>
      <c r="R17" s="7778">
        <v>0.39199825568000102</v>
      </c>
      <c r="S17" s="7778">
        <v>0.43380119093751002</v>
      </c>
      <c r="T17" s="7778">
        <v>0.26158238360393898</v>
      </c>
      <c r="U17" s="7778">
        <v>0.40853577097329202</v>
      </c>
      <c r="V17" s="7778">
        <v>0.36728569390297899</v>
      </c>
      <c r="W17" s="7778">
        <v>0.20913693453443999</v>
      </c>
      <c r="X17" s="7778">
        <v>0.256337176352053</v>
      </c>
      <c r="Y17" s="7782"/>
      <c r="Z17" s="7784"/>
      <c r="AA17" s="7786"/>
      <c r="AB17" s="7788"/>
      <c r="AC17" s="7790"/>
      <c r="AD17" s="7778">
        <v>0.36728569390297899</v>
      </c>
      <c r="AE17" s="7778">
        <v>0.20913693453443999</v>
      </c>
      <c r="AF17" s="7778">
        <v>0.256337176352053</v>
      </c>
      <c r="AG17" s="7778">
        <v>0.38340292923446401</v>
      </c>
      <c r="AH17" s="7778">
        <v>0.36848011583346102</v>
      </c>
      <c r="AI17" s="7778">
        <v>0.20913693453443999</v>
      </c>
      <c r="AJ17" s="7778">
        <v>0.256337176352053</v>
      </c>
      <c r="AK17" s="7778">
        <v>0.36728569390297899</v>
      </c>
      <c r="AL17" s="7778">
        <v>0.24505847211345</v>
      </c>
      <c r="AM17" s="7778">
        <v>0.244926962525499</v>
      </c>
      <c r="AN17" s="7778">
        <v>0.33082870153552502</v>
      </c>
      <c r="AO17" s="7778">
        <v>0.32891495682228999</v>
      </c>
      <c r="AP17" s="7792"/>
      <c r="AQ17" s="7778">
        <v>0.299594250295519</v>
      </c>
      <c r="AR17" s="7778">
        <v>0.42361677469202003</v>
      </c>
      <c r="AS17" s="7794"/>
      <c r="AT17" s="7778">
        <v>0.36291949932833401</v>
      </c>
      <c r="AU17" s="7778">
        <v>0.23713285885659199</v>
      </c>
      <c r="AV17" s="7778">
        <v>0.32635879771709198</v>
      </c>
      <c r="AW17" s="7778">
        <v>0.27967917477916199</v>
      </c>
      <c r="AX17" s="7796"/>
      <c r="AY17" s="7798"/>
      <c r="AZ17" s="7800"/>
      <c r="BA17" s="7802"/>
      <c r="BB17" s="7778">
        <v>0.32891495682228999</v>
      </c>
      <c r="BC17" s="7804"/>
      <c r="BD17" s="7778">
        <v>0.30951835255377003</v>
      </c>
      <c r="BE17" s="7778">
        <v>0.383871662744452</v>
      </c>
      <c r="BF17" s="7778">
        <v>0.37847633511191298</v>
      </c>
      <c r="BG17" s="7778">
        <v>0.25387771466820902</v>
      </c>
      <c r="BH17" s="7778">
        <v>0.109279676274412</v>
      </c>
      <c r="BI17" s="7778">
        <v>5.8861591644384002E-2</v>
      </c>
      <c r="BJ17" s="7778">
        <v>0.25952835808631702</v>
      </c>
      <c r="BK17" s="7778">
        <v>0.38107000509868799</v>
      </c>
      <c r="BL17" s="7778">
        <v>0.25447672919599201</v>
      </c>
      <c r="BM17" s="7778">
        <v>9.0765082757835E-2</v>
      </c>
      <c r="BN17" s="7778">
        <v>0.47328965004700302</v>
      </c>
      <c r="BO17" s="7778">
        <v>0.42367206639891097</v>
      </c>
      <c r="BP17" s="7778">
        <v>0.42550222555098399</v>
      </c>
      <c r="BQ17" s="7778">
        <v>0.414682859314076</v>
      </c>
      <c r="BR17" s="7778">
        <v>0.43140195627128097</v>
      </c>
      <c r="BS17" s="7778">
        <v>0.49256532077897103</v>
      </c>
      <c r="BT17" s="7778">
        <v>0.52191626425668802</v>
      </c>
      <c r="BU17" s="7778">
        <v>0.21624374242432501</v>
      </c>
      <c r="BV17" s="7778">
        <v>0.43404073525051201</v>
      </c>
      <c r="BW17" s="7778">
        <v>0.19528170389208099</v>
      </c>
      <c r="BX17" s="7778">
        <v>8.1336220513900603E-2</v>
      </c>
      <c r="BY17" s="7778">
        <v>7.2574558333592207E-2</v>
      </c>
      <c r="BZ17" s="7806"/>
      <c r="CA17" s="7778">
        <v>0.39338457993764198</v>
      </c>
      <c r="CB17" s="7778">
        <v>0.35487963377474802</v>
      </c>
      <c r="CC17" s="7778">
        <v>0.43269533351605399</v>
      </c>
      <c r="CD17" s="7778">
        <v>0.31728229492337601</v>
      </c>
      <c r="CE17" s="7778">
        <v>0.30885309859405402</v>
      </c>
      <c r="CF17" s="7778">
        <v>0.165074144300696</v>
      </c>
      <c r="CG17" s="7778">
        <v>0.32705387355048199</v>
      </c>
      <c r="CH17" s="7778">
        <v>0.32763475142291998</v>
      </c>
      <c r="CI17" s="7778">
        <v>0.296790842445947</v>
      </c>
      <c r="CJ17" s="7778">
        <v>0.29475783455085097</v>
      </c>
      <c r="CK17" s="7808"/>
      <c r="CL17" s="7778">
        <v>5.6540136070789199E-2</v>
      </c>
      <c r="CM17" s="7778">
        <v>0.21637398605862401</v>
      </c>
      <c r="CN17" s="7778">
        <v>0.18317752856022601</v>
      </c>
      <c r="CO17" s="7778">
        <v>0.33597308368430601</v>
      </c>
      <c r="CP17" s="7778">
        <v>0.21716068612199699</v>
      </c>
      <c r="CQ17" s="7778">
        <v>0.344421542064758</v>
      </c>
      <c r="CR17" s="7778">
        <v>0.31551485824422099</v>
      </c>
      <c r="CS17" s="7778">
        <v>0.42956184629578698</v>
      </c>
      <c r="CT17" s="7778">
        <v>0.43189557609682699</v>
      </c>
      <c r="CU17" s="7778">
        <v>0.39590333451109899</v>
      </c>
      <c r="CV17" s="7778">
        <v>0.48932568320707598</v>
      </c>
      <c r="CW17" s="7778">
        <v>0.40779611665724902</v>
      </c>
      <c r="CX17" s="7810"/>
      <c r="CY17" s="7812"/>
      <c r="CZ17" s="7814"/>
      <c r="DA17" s="7816"/>
      <c r="DB17" s="7778">
        <v>0.38212841706439199</v>
      </c>
      <c r="DC17" s="7778">
        <v>0.17736100014860401</v>
      </c>
      <c r="DD17" s="7778">
        <v>0.277229130481563</v>
      </c>
      <c r="DE17" s="7818"/>
      <c r="DF17" s="7820"/>
      <c r="DG17" s="7778">
        <v>0.35148515339027198</v>
      </c>
      <c r="DH17" s="7778">
        <v>0.15223608496402399</v>
      </c>
      <c r="DI17" s="7822"/>
      <c r="DJ17" s="7778">
        <v>0.189320647564722</v>
      </c>
      <c r="DK17" s="7778">
        <v>0.33346778065426402</v>
      </c>
      <c r="DL17" s="7778">
        <v>2.43597578765367E-2</v>
      </c>
      <c r="DM17" s="7778">
        <v>0.29805870813674501</v>
      </c>
      <c r="DN17" s="7778">
        <v>0.380243539381458</v>
      </c>
      <c r="DO17" s="7778">
        <v>0.36246194143053201</v>
      </c>
      <c r="DP17" s="7778">
        <v>0.31751385526779602</v>
      </c>
      <c r="DQ17" s="7824"/>
      <c r="DR17" s="7826"/>
      <c r="DS17" s="7778">
        <v>0.32814203393694202</v>
      </c>
      <c r="DT17" s="7828"/>
      <c r="DU17" s="7830"/>
      <c r="DV17" s="7832"/>
      <c r="DW17" s="7775">
        <v>0.24759205503220799</v>
      </c>
    </row>
    <row r="18" spans="1:127" ht="17" x14ac:dyDescent="0.2">
      <c r="A18" s="7959" t="s">
        <v>225</v>
      </c>
      <c r="B18" s="7777">
        <v>0.20513979848453301</v>
      </c>
      <c r="C18" s="7778">
        <v>0.21679652207021699</v>
      </c>
      <c r="D18" s="7778">
        <v>0.195325633812587</v>
      </c>
      <c r="E18" s="7778">
        <v>0.13121340183610899</v>
      </c>
      <c r="F18" s="7778">
        <v>0.177501210226056</v>
      </c>
      <c r="G18" s="7778">
        <v>0.205414249533653</v>
      </c>
      <c r="H18" s="7778">
        <v>0.20608243279666499</v>
      </c>
      <c r="I18" s="7778">
        <v>0.30793262198944099</v>
      </c>
      <c r="J18" s="7780"/>
      <c r="K18" s="7778">
        <v>0.164989077029849</v>
      </c>
      <c r="L18" s="7778">
        <v>0.19255618603591501</v>
      </c>
      <c r="M18" s="7778">
        <v>0.22681758386318801</v>
      </c>
      <c r="N18" s="7778">
        <v>0.218972775602118</v>
      </c>
      <c r="O18" s="7778">
        <v>0.216549050423787</v>
      </c>
      <c r="P18" s="7778">
        <v>0.18430816859410301</v>
      </c>
      <c r="Q18" s="7778">
        <v>0.20543627542394299</v>
      </c>
      <c r="R18" s="7778">
        <v>0.218972775602118</v>
      </c>
      <c r="S18" s="7778">
        <v>0.216549050423787</v>
      </c>
      <c r="T18" s="7778">
        <v>0.196518868968247</v>
      </c>
      <c r="U18" s="7778">
        <v>0.21801393402899699</v>
      </c>
      <c r="V18" s="7778">
        <v>0.21769452452897101</v>
      </c>
      <c r="W18" s="7778">
        <v>0.18040653651430799</v>
      </c>
      <c r="X18" s="7778">
        <v>0.185234989137394</v>
      </c>
      <c r="Y18" s="7782"/>
      <c r="Z18" s="7784"/>
      <c r="AA18" s="7786"/>
      <c r="AB18" s="7788"/>
      <c r="AC18" s="7790"/>
      <c r="AD18" s="7778">
        <v>0.21769452452897101</v>
      </c>
      <c r="AE18" s="7778">
        <v>0.18040653651430799</v>
      </c>
      <c r="AF18" s="7778">
        <v>0.185234989137394</v>
      </c>
      <c r="AG18" s="7778">
        <v>0.204427194219475</v>
      </c>
      <c r="AH18" s="7778">
        <v>0.21671130439507799</v>
      </c>
      <c r="AI18" s="7778">
        <v>0.18040653651430799</v>
      </c>
      <c r="AJ18" s="7778">
        <v>0.185234989137394</v>
      </c>
      <c r="AK18" s="7778">
        <v>0.21769452452897101</v>
      </c>
      <c r="AL18" s="7778">
        <v>0.18488115893181101</v>
      </c>
      <c r="AM18" s="7778">
        <v>0.18346564243020799</v>
      </c>
      <c r="AN18" s="7778">
        <v>0.208095421275972</v>
      </c>
      <c r="AO18" s="7778">
        <v>0.194885578997995</v>
      </c>
      <c r="AP18" s="7792"/>
      <c r="AQ18" s="7778">
        <v>0.19928110966375001</v>
      </c>
      <c r="AR18" s="7778">
        <v>0.460359702966047</v>
      </c>
      <c r="AS18" s="7794"/>
      <c r="AT18" s="7778">
        <v>0.19796197546976099</v>
      </c>
      <c r="AU18" s="7778">
        <v>0.18658203771956999</v>
      </c>
      <c r="AV18" s="7778">
        <v>0.20710477377037201</v>
      </c>
      <c r="AW18" s="7778">
        <v>0.24995869401717499</v>
      </c>
      <c r="AX18" s="7796"/>
      <c r="AY18" s="7798"/>
      <c r="AZ18" s="7800"/>
      <c r="BA18" s="7802"/>
      <c r="BB18" s="7778">
        <v>0.194885578997995</v>
      </c>
      <c r="BC18" s="7804"/>
      <c r="BD18" s="7778">
        <v>0.22475759487840699</v>
      </c>
      <c r="BE18" s="7778">
        <v>0.21046337569064699</v>
      </c>
      <c r="BF18" s="7778">
        <v>0.19791632707026999</v>
      </c>
      <c r="BG18" s="7778">
        <v>0.207031404142172</v>
      </c>
      <c r="BH18" s="7778">
        <v>0.25297234272389002</v>
      </c>
      <c r="BI18" s="7778">
        <v>0.135876261245956</v>
      </c>
      <c r="BJ18" s="7778">
        <v>0.20086275959820099</v>
      </c>
      <c r="BK18" s="7778">
        <v>0.20394800960109999</v>
      </c>
      <c r="BL18" s="7778">
        <v>0.20637747724833799</v>
      </c>
      <c r="BM18" s="7778">
        <v>0.20997216993159101</v>
      </c>
      <c r="BN18" s="7778">
        <v>0.26960949176344701</v>
      </c>
      <c r="BO18" s="7778">
        <v>0.308487635769783</v>
      </c>
      <c r="BP18" s="7778">
        <v>0.24515870402810899</v>
      </c>
      <c r="BQ18" s="7778">
        <v>0.29078869573505001</v>
      </c>
      <c r="BR18" s="7778">
        <v>0.23952474600497101</v>
      </c>
      <c r="BS18" s="7778">
        <v>0.272231927974597</v>
      </c>
      <c r="BT18" s="7778">
        <v>0.25144247174513201</v>
      </c>
      <c r="BU18" s="7778">
        <v>0.158768827081646</v>
      </c>
      <c r="BV18" s="7778">
        <v>0.25977949766338099</v>
      </c>
      <c r="BW18" s="7778">
        <v>0.154733558588002</v>
      </c>
      <c r="BX18" s="7778">
        <v>0.10333758951137299</v>
      </c>
      <c r="BY18" s="7778">
        <v>4.1994630740018503E-2</v>
      </c>
      <c r="BZ18" s="7806"/>
      <c r="CA18" s="7778">
        <v>0.29641738296710002</v>
      </c>
      <c r="CB18" s="7778">
        <v>0.251359625687755</v>
      </c>
      <c r="CC18" s="7778">
        <v>0.303953365613992</v>
      </c>
      <c r="CD18" s="7778">
        <v>0.254850778366777</v>
      </c>
      <c r="CE18" s="7778">
        <v>0.188946019686594</v>
      </c>
      <c r="CF18" s="7778">
        <v>8.9112923889699006E-2</v>
      </c>
      <c r="CG18" s="7778">
        <v>0.19021444717338101</v>
      </c>
      <c r="CH18" s="7778">
        <v>0.21810537059273399</v>
      </c>
      <c r="CI18" s="7778">
        <v>0.191636283804442</v>
      </c>
      <c r="CJ18" s="7778">
        <v>0.225430187404418</v>
      </c>
      <c r="CK18" s="7808"/>
      <c r="CL18" s="7778">
        <v>7.6974814545860207E-2</v>
      </c>
      <c r="CM18" s="7778">
        <v>0.23821213571959701</v>
      </c>
      <c r="CN18" s="7778">
        <v>0.15459866592312399</v>
      </c>
      <c r="CO18" s="7778">
        <v>0.25183038586593798</v>
      </c>
      <c r="CP18" s="7778">
        <v>0.164915399759754</v>
      </c>
      <c r="CQ18" s="7778">
        <v>0.216131053466254</v>
      </c>
      <c r="CR18" s="7778">
        <v>0.19204995284054299</v>
      </c>
      <c r="CS18" s="7778">
        <v>0.25577300107342799</v>
      </c>
      <c r="CT18" s="7778">
        <v>0.21662335154036899</v>
      </c>
      <c r="CU18" s="7778">
        <v>0.13108331237172199</v>
      </c>
      <c r="CV18" s="7778">
        <v>0.29845503309576099</v>
      </c>
      <c r="CW18" s="7778">
        <v>0.24245385194951999</v>
      </c>
      <c r="CX18" s="7810"/>
      <c r="CY18" s="7812"/>
      <c r="CZ18" s="7814"/>
      <c r="DA18" s="7816"/>
      <c r="DB18" s="7778">
        <v>0.25511085326586502</v>
      </c>
      <c r="DC18" s="7778">
        <v>0.12727558967070199</v>
      </c>
      <c r="DD18" s="7778">
        <v>0.39155612597795902</v>
      </c>
      <c r="DE18" s="7818"/>
      <c r="DF18" s="7820"/>
      <c r="DG18" s="7778">
        <v>0.194149454065734</v>
      </c>
      <c r="DH18" s="7778">
        <v>0.26906631666985098</v>
      </c>
      <c r="DI18" s="7822"/>
      <c r="DJ18" s="7778">
        <v>0.11120438368900799</v>
      </c>
      <c r="DK18" s="7778">
        <v>0.2143823430357</v>
      </c>
      <c r="DL18" s="7778">
        <v>2.64931305196155E-2</v>
      </c>
      <c r="DM18" s="7778">
        <v>0.150258595809483</v>
      </c>
      <c r="DN18" s="7778">
        <v>0.23995269464430399</v>
      </c>
      <c r="DO18" s="7778">
        <v>0.217520337123804</v>
      </c>
      <c r="DP18" s="7778">
        <v>0.22631878755998699</v>
      </c>
      <c r="DQ18" s="7824"/>
      <c r="DR18" s="7826"/>
      <c r="DS18" s="7778">
        <v>0.19505079743252399</v>
      </c>
      <c r="DT18" s="7828"/>
      <c r="DU18" s="7830"/>
      <c r="DV18" s="7832"/>
      <c r="DW18" s="7775">
        <v>0.39612785012212998</v>
      </c>
    </row>
    <row r="19" spans="1:127" ht="17" x14ac:dyDescent="0.2">
      <c r="A19" s="7959" t="s">
        <v>226</v>
      </c>
      <c r="B19" s="7777">
        <v>0.28336288404693699</v>
      </c>
      <c r="C19" s="7778">
        <v>0.32799383934548498</v>
      </c>
      <c r="D19" s="7778">
        <v>0.245786669637588</v>
      </c>
      <c r="E19" s="7778">
        <v>0.186038214776758</v>
      </c>
      <c r="F19" s="7778">
        <v>0.24600653174902701</v>
      </c>
      <c r="G19" s="7778">
        <v>0.209822684079014</v>
      </c>
      <c r="H19" s="7778">
        <v>0.37039793302627499</v>
      </c>
      <c r="I19" s="7778">
        <v>0.41898062377244399</v>
      </c>
      <c r="J19" s="7780"/>
      <c r="K19" s="7778">
        <v>0.22199294701029701</v>
      </c>
      <c r="L19" s="7778">
        <v>0.22251535798425301</v>
      </c>
      <c r="M19" s="7778">
        <v>0.282048344661258</v>
      </c>
      <c r="N19" s="7778">
        <v>0.32608014397113499</v>
      </c>
      <c r="O19" s="7778">
        <v>0.37348289432160298</v>
      </c>
      <c r="P19" s="7778">
        <v>0.238509731422996</v>
      </c>
      <c r="Q19" s="7778">
        <v>0.24489594484185401</v>
      </c>
      <c r="R19" s="7778">
        <v>0.32608014397113499</v>
      </c>
      <c r="S19" s="7778">
        <v>0.37348289432160298</v>
      </c>
      <c r="T19" s="7778">
        <v>0.242200556124473</v>
      </c>
      <c r="U19" s="7778">
        <v>0.34483298283366698</v>
      </c>
      <c r="V19" s="7778">
        <v>0.32072504111412198</v>
      </c>
      <c r="W19" s="7778">
        <v>0.24141561345283399</v>
      </c>
      <c r="X19" s="7778">
        <v>0.171095890051532</v>
      </c>
      <c r="Y19" s="7782"/>
      <c r="Z19" s="7784"/>
      <c r="AA19" s="7786"/>
      <c r="AB19" s="7788"/>
      <c r="AC19" s="7790"/>
      <c r="AD19" s="7778">
        <v>0.32072504111412198</v>
      </c>
      <c r="AE19" s="7778">
        <v>0.24141561345283399</v>
      </c>
      <c r="AF19" s="7778">
        <v>0.171095890051532</v>
      </c>
      <c r="AG19" s="7778">
        <v>0.25414075163573202</v>
      </c>
      <c r="AH19" s="7778">
        <v>0.31579058840291901</v>
      </c>
      <c r="AI19" s="7778">
        <v>0.24141561345283399</v>
      </c>
      <c r="AJ19" s="7778">
        <v>0.171095890051532</v>
      </c>
      <c r="AK19" s="7778">
        <v>0.32072504111412198</v>
      </c>
      <c r="AL19" s="7778">
        <v>0.22307431460646099</v>
      </c>
      <c r="AM19" s="7778">
        <v>0.17538206777839599</v>
      </c>
      <c r="AN19" s="7778">
        <v>0.29808782008604301</v>
      </c>
      <c r="AO19" s="7778">
        <v>0.28641613318285303</v>
      </c>
      <c r="AP19" s="7792"/>
      <c r="AQ19" s="7778">
        <v>0.28334369808024101</v>
      </c>
      <c r="AR19" s="7778">
        <v>0.27577877760304698</v>
      </c>
      <c r="AS19" s="7794"/>
      <c r="AT19" s="7778">
        <v>0.32128088090399598</v>
      </c>
      <c r="AU19" s="7778">
        <v>0.192312244259114</v>
      </c>
      <c r="AV19" s="7778">
        <v>0.30707820701911898</v>
      </c>
      <c r="AW19" s="7778">
        <v>0.25070418439519399</v>
      </c>
      <c r="AX19" s="7796"/>
      <c r="AY19" s="7798"/>
      <c r="AZ19" s="7800"/>
      <c r="BA19" s="7802"/>
      <c r="BB19" s="7778">
        <v>0.28641613318285303</v>
      </c>
      <c r="BC19" s="7804"/>
      <c r="BD19" s="7778">
        <v>0.28079286226522299</v>
      </c>
      <c r="BE19" s="7778">
        <v>0.32098913673201002</v>
      </c>
      <c r="BF19" s="7778">
        <v>0.32367792858876399</v>
      </c>
      <c r="BG19" s="7778">
        <v>0.25668378728215802</v>
      </c>
      <c r="BH19" s="7778">
        <v>0.13608305756074099</v>
      </c>
      <c r="BI19" s="7778">
        <v>0</v>
      </c>
      <c r="BJ19" s="7778">
        <v>0.199960970399129</v>
      </c>
      <c r="BK19" s="7778">
        <v>0.32238535856994099</v>
      </c>
      <c r="BL19" s="7778">
        <v>0.25067070366395799</v>
      </c>
      <c r="BM19" s="7778">
        <v>8.6110463129228099E-2</v>
      </c>
      <c r="BN19" s="7778">
        <v>0.39159840469600798</v>
      </c>
      <c r="BO19" s="7778">
        <v>0.40674897413136502</v>
      </c>
      <c r="BP19" s="7778">
        <v>0.37757031660379198</v>
      </c>
      <c r="BQ19" s="7778">
        <v>0.43290253963889602</v>
      </c>
      <c r="BR19" s="7778">
        <v>0.36134390111029502</v>
      </c>
      <c r="BS19" s="7778">
        <v>0.40165866162904101</v>
      </c>
      <c r="BT19" s="7778">
        <v>0.41171969516797802</v>
      </c>
      <c r="BU19" s="7778">
        <v>0.20109205226740301</v>
      </c>
      <c r="BV19" s="7778">
        <v>0.37006030620695701</v>
      </c>
      <c r="BW19" s="7778">
        <v>0.21123865151460799</v>
      </c>
      <c r="BX19" s="7778">
        <v>7.2271877632687401E-2</v>
      </c>
      <c r="BY19" s="7778">
        <v>5.9129478114508902E-2</v>
      </c>
      <c r="BZ19" s="7806"/>
      <c r="CA19" s="7778">
        <v>0.308869490246794</v>
      </c>
      <c r="CB19" s="7778">
        <v>0.36419050644793299</v>
      </c>
      <c r="CC19" s="7778">
        <v>0.37631076732547603</v>
      </c>
      <c r="CD19" s="7778">
        <v>0.30110574760299103</v>
      </c>
      <c r="CE19" s="7778">
        <v>0.26819544782312998</v>
      </c>
      <c r="CF19" s="7778">
        <v>0.171340187934721</v>
      </c>
      <c r="CG19" s="7778">
        <v>0.274752027964145</v>
      </c>
      <c r="CH19" s="7778">
        <v>0.296528509896475</v>
      </c>
      <c r="CI19" s="7778">
        <v>0.238376282376773</v>
      </c>
      <c r="CJ19" s="7778">
        <v>0.29707965384005303</v>
      </c>
      <c r="CK19" s="7808"/>
      <c r="CL19" s="7778">
        <v>3.9945230468395397E-2</v>
      </c>
      <c r="CM19" s="7778">
        <v>0.27096384274019703</v>
      </c>
      <c r="CN19" s="7778">
        <v>0.207930202519923</v>
      </c>
      <c r="CO19" s="7778">
        <v>0.277635924173527</v>
      </c>
      <c r="CP19" s="7778">
        <v>0.27792816297600198</v>
      </c>
      <c r="CQ19" s="7778">
        <v>0.34627015301382402</v>
      </c>
      <c r="CR19" s="7778">
        <v>0.30214858967895403</v>
      </c>
      <c r="CS19" s="7778">
        <v>0.26015986089795301</v>
      </c>
      <c r="CT19" s="7778">
        <v>0.35801815508057599</v>
      </c>
      <c r="CU19" s="7778">
        <v>0.24499050120924801</v>
      </c>
      <c r="CV19" s="7778">
        <v>0.46689676812048903</v>
      </c>
      <c r="CW19" s="7778">
        <v>0.29020884347334702</v>
      </c>
      <c r="CX19" s="7810"/>
      <c r="CY19" s="7812"/>
      <c r="CZ19" s="7814"/>
      <c r="DA19" s="7816"/>
      <c r="DB19" s="7778">
        <v>0.34160633330183698</v>
      </c>
      <c r="DC19" s="7778">
        <v>0.161745080989143</v>
      </c>
      <c r="DD19" s="7778">
        <v>0.26592528832802997</v>
      </c>
      <c r="DE19" s="7818"/>
      <c r="DF19" s="7820"/>
      <c r="DG19" s="7778">
        <v>0.30491141634029101</v>
      </c>
      <c r="DH19" s="7778">
        <v>0.190364019659129</v>
      </c>
      <c r="DI19" s="7822"/>
      <c r="DJ19" s="7778">
        <v>0.153093805165189</v>
      </c>
      <c r="DK19" s="7778">
        <v>0.29685127674664802</v>
      </c>
      <c r="DL19" s="7778">
        <v>2.43597578765367E-2</v>
      </c>
      <c r="DM19" s="7778">
        <v>0.21429510902663601</v>
      </c>
      <c r="DN19" s="7778">
        <v>0.32112060269600501</v>
      </c>
      <c r="DO19" s="7778">
        <v>0.340896625503676</v>
      </c>
      <c r="DP19" s="7778">
        <v>0.30091849856911201</v>
      </c>
      <c r="DQ19" s="7824"/>
      <c r="DR19" s="7826"/>
      <c r="DS19" s="7778">
        <v>0.29444968493721202</v>
      </c>
      <c r="DT19" s="7828"/>
      <c r="DU19" s="7830"/>
      <c r="DV19" s="7832"/>
      <c r="DW19" s="7775">
        <v>0.19497815376831401</v>
      </c>
    </row>
    <row r="20" spans="1:127" ht="17" x14ac:dyDescent="0.2">
      <c r="A20" s="7959" t="s">
        <v>227</v>
      </c>
      <c r="B20" s="7777">
        <v>0.126599665077647</v>
      </c>
      <c r="C20" s="7778">
        <v>0.15603371195039001</v>
      </c>
      <c r="D20" s="7778">
        <v>0.10181820904950301</v>
      </c>
      <c r="E20" s="7778">
        <v>0.116991975403353</v>
      </c>
      <c r="F20" s="7778">
        <v>0.152575691550803</v>
      </c>
      <c r="G20" s="7778">
        <v>0.119797080254852</v>
      </c>
      <c r="H20" s="7778">
        <v>9.9935638666030793E-2</v>
      </c>
      <c r="I20" s="7778">
        <v>0.13021180125088799</v>
      </c>
      <c r="J20" s="7780"/>
      <c r="K20" s="7778">
        <v>0.106286683588886</v>
      </c>
      <c r="L20" s="7778">
        <v>0.124966526941066</v>
      </c>
      <c r="M20" s="7778">
        <v>0.15871354966016199</v>
      </c>
      <c r="N20" s="7778">
        <v>0.135854809488654</v>
      </c>
      <c r="O20" s="7778">
        <v>9.3681809476971106E-2</v>
      </c>
      <c r="P20" s="7778">
        <v>0.12325011300515799</v>
      </c>
      <c r="Q20" s="7778">
        <v>0.137653244260456</v>
      </c>
      <c r="R20" s="7778">
        <v>0.135854809488654</v>
      </c>
      <c r="S20" s="7778">
        <v>9.3681809476971106E-2</v>
      </c>
      <c r="T20" s="7778">
        <v>0.13157420572318301</v>
      </c>
      <c r="U20" s="7778">
        <v>0.119170894152065</v>
      </c>
      <c r="V20" s="7778">
        <v>0.13806627590680701</v>
      </c>
      <c r="W20" s="7778">
        <v>0.112844611608465</v>
      </c>
      <c r="X20" s="7778">
        <v>0.105343011723219</v>
      </c>
      <c r="Y20" s="7782"/>
      <c r="Z20" s="7784"/>
      <c r="AA20" s="7786"/>
      <c r="AB20" s="7788"/>
      <c r="AC20" s="7790"/>
      <c r="AD20" s="7778">
        <v>0.13806627590680701</v>
      </c>
      <c r="AE20" s="7778">
        <v>0.112844611608465</v>
      </c>
      <c r="AF20" s="7778">
        <v>0.105343011723219</v>
      </c>
      <c r="AG20" s="7778">
        <v>9.2591175922945607E-2</v>
      </c>
      <c r="AH20" s="7778">
        <v>0.13469619067851299</v>
      </c>
      <c r="AI20" s="7778">
        <v>0.112844611608465</v>
      </c>
      <c r="AJ20" s="7778">
        <v>0.105343011723219</v>
      </c>
      <c r="AK20" s="7778">
        <v>0.13806627590680701</v>
      </c>
      <c r="AL20" s="7778">
        <v>0.108096837149977</v>
      </c>
      <c r="AM20" s="7778">
        <v>0.111049889920733</v>
      </c>
      <c r="AN20" s="7778">
        <v>0.12872012917970199</v>
      </c>
      <c r="AO20" s="7778">
        <v>9.7805045131448096E-2</v>
      </c>
      <c r="AP20" s="7792"/>
      <c r="AQ20" s="7778">
        <v>0.17641212881028501</v>
      </c>
      <c r="AR20" s="7778">
        <v>0.43743049241611298</v>
      </c>
      <c r="AS20" s="7794"/>
      <c r="AT20" s="7778">
        <v>8.9697208710706203E-2</v>
      </c>
      <c r="AU20" s="7778">
        <v>0.11968901067887799</v>
      </c>
      <c r="AV20" s="7778">
        <v>0.14638875401936599</v>
      </c>
      <c r="AW20" s="7778">
        <v>0.261816485118611</v>
      </c>
      <c r="AX20" s="7796"/>
      <c r="AY20" s="7798"/>
      <c r="AZ20" s="7800"/>
      <c r="BA20" s="7802"/>
      <c r="BB20" s="7778">
        <v>9.7805045131448096E-2</v>
      </c>
      <c r="BC20" s="7804"/>
      <c r="BD20" s="7778">
        <v>0.20985660834355899</v>
      </c>
      <c r="BE20" s="7778">
        <v>0.14574083643324001</v>
      </c>
      <c r="BF20" s="7778">
        <v>8.8262688226962704E-2</v>
      </c>
      <c r="BG20" s="7778">
        <v>0.118898801621871</v>
      </c>
      <c r="BH20" s="7778">
        <v>0.33862759554877297</v>
      </c>
      <c r="BI20" s="7778">
        <v>8.0016545774179701E-2</v>
      </c>
      <c r="BJ20" s="7778">
        <v>0.15697910889258601</v>
      </c>
      <c r="BK20" s="7778">
        <v>0.115893882855251</v>
      </c>
      <c r="BL20" s="7778">
        <v>0.12293562638496</v>
      </c>
      <c r="BM20" s="7778">
        <v>0.24366011511774899</v>
      </c>
      <c r="BN20" s="7778">
        <v>0.18421052631578899</v>
      </c>
      <c r="BO20" s="7778">
        <v>0.113104083999179</v>
      </c>
      <c r="BP20" s="7778">
        <v>0.11483365545806599</v>
      </c>
      <c r="BQ20" s="7778">
        <v>9.2564275358223994E-2</v>
      </c>
      <c r="BR20" s="7778">
        <v>0.13684605566058</v>
      </c>
      <c r="BS20" s="7778">
        <v>0.122311406352163</v>
      </c>
      <c r="BT20" s="7778">
        <v>0.118187035332803</v>
      </c>
      <c r="BU20" s="7778">
        <v>0.13923649423569301</v>
      </c>
      <c r="BV20" s="7778">
        <v>0.14198885737247699</v>
      </c>
      <c r="BW20" s="7778">
        <v>0.112636115143969</v>
      </c>
      <c r="BX20" s="7778">
        <v>0.122263979570345</v>
      </c>
      <c r="BY20" s="7778">
        <v>5.5439710959101898E-2</v>
      </c>
      <c r="BZ20" s="7806"/>
      <c r="CA20" s="7778">
        <v>0.10048366537714</v>
      </c>
      <c r="CB20" s="7778">
        <v>0.102484584169711</v>
      </c>
      <c r="CC20" s="7778">
        <v>0.16015216574798799</v>
      </c>
      <c r="CD20" s="7778">
        <v>0.124848930988432</v>
      </c>
      <c r="CE20" s="7778">
        <v>0.13426549196537199</v>
      </c>
      <c r="CF20" s="7778">
        <v>6.9795340299745198E-2</v>
      </c>
      <c r="CG20" s="7778">
        <v>0.111568580854097</v>
      </c>
      <c r="CH20" s="7778">
        <v>0.13939646169466499</v>
      </c>
      <c r="CI20" s="7778">
        <v>0.14169413133747</v>
      </c>
      <c r="CJ20" s="7778">
        <v>0.111496365611162</v>
      </c>
      <c r="CK20" s="7808"/>
      <c r="CL20" s="7778">
        <v>8.0649447656710505E-2</v>
      </c>
      <c r="CM20" s="7778">
        <v>0.144330246945019</v>
      </c>
      <c r="CN20" s="7778">
        <v>0.14035044963809601</v>
      </c>
      <c r="CO20" s="7778">
        <v>0.16904713575976699</v>
      </c>
      <c r="CP20" s="7778">
        <v>0.10971549296050399</v>
      </c>
      <c r="CQ20" s="7778">
        <v>0.21453652929560099</v>
      </c>
      <c r="CR20" s="7778">
        <v>8.3221364801918205E-2</v>
      </c>
      <c r="CS20" s="7778">
        <v>5.5310362570194199E-2</v>
      </c>
      <c r="CT20" s="7778">
        <v>0.123318503408737</v>
      </c>
      <c r="CU20" s="7778">
        <v>9.8768827523296798E-2</v>
      </c>
      <c r="CV20" s="7778">
        <v>0.17312893152240499</v>
      </c>
      <c r="CW20" s="7778">
        <v>9.5276495887486698E-2</v>
      </c>
      <c r="CX20" s="7810"/>
      <c r="CY20" s="7812"/>
      <c r="CZ20" s="7814"/>
      <c r="DA20" s="7816"/>
      <c r="DB20" s="7778">
        <v>0.13344086184920401</v>
      </c>
      <c r="DC20" s="7778">
        <v>9.8093308556202394E-2</v>
      </c>
      <c r="DD20" s="7778">
        <v>0.49085829785271801</v>
      </c>
      <c r="DE20" s="7818"/>
      <c r="DF20" s="7820"/>
      <c r="DG20" s="7778">
        <v>9.1219167393728498E-2</v>
      </c>
      <c r="DH20" s="7778">
        <v>0.32062297762505398</v>
      </c>
      <c r="DI20" s="7822"/>
      <c r="DJ20" s="7778">
        <v>8.0054309245450095E-2</v>
      </c>
      <c r="DK20" s="7778">
        <v>0.13145962014977899</v>
      </c>
      <c r="DL20" s="7778">
        <v>1.4269232855986099E-2</v>
      </c>
      <c r="DM20" s="7778">
        <v>0.14211455760076</v>
      </c>
      <c r="DN20" s="7778">
        <v>0.107864906363609</v>
      </c>
      <c r="DO20" s="7778">
        <v>0.12622638196503499</v>
      </c>
      <c r="DP20" s="7778">
        <v>0.153196317244991</v>
      </c>
      <c r="DQ20" s="7824"/>
      <c r="DR20" s="7826"/>
      <c r="DS20" s="7778">
        <v>0.10240026889817699</v>
      </c>
      <c r="DT20" s="7828"/>
      <c r="DU20" s="7830"/>
      <c r="DV20" s="7832"/>
      <c r="DW20" s="7775">
        <v>0.48357423502457603</v>
      </c>
    </row>
    <row r="21" spans="1:127" ht="17" x14ac:dyDescent="0.2">
      <c r="A21" s="7959" t="s">
        <v>228</v>
      </c>
      <c r="B21" s="7777">
        <v>0.24133132705172</v>
      </c>
      <c r="C21" s="7778">
        <v>0.255623937919078</v>
      </c>
      <c r="D21" s="7778">
        <v>0.22929792541761501</v>
      </c>
      <c r="E21" s="7778">
        <v>0.18476980118007899</v>
      </c>
      <c r="F21" s="7778">
        <v>0.209653646217387</v>
      </c>
      <c r="G21" s="7778">
        <v>0.20508216261779999</v>
      </c>
      <c r="H21" s="7778">
        <v>0.269064343247508</v>
      </c>
      <c r="I21" s="7778">
        <v>0.34481640641323902</v>
      </c>
      <c r="J21" s="7780"/>
      <c r="K21" s="7778">
        <v>0.200790401371892</v>
      </c>
      <c r="L21" s="7778">
        <v>0.23287112170655599</v>
      </c>
      <c r="M21" s="7778">
        <v>0.25569063801797898</v>
      </c>
      <c r="N21" s="7778">
        <v>0.26061547307176602</v>
      </c>
      <c r="O21" s="7778">
        <v>0.24585406115445199</v>
      </c>
      <c r="P21" s="7778">
        <v>0.219838626940768</v>
      </c>
      <c r="Q21" s="7778">
        <v>0.241449797082396</v>
      </c>
      <c r="R21" s="7778">
        <v>0.26061547307176602</v>
      </c>
      <c r="S21" s="7778">
        <v>0.24585406115445199</v>
      </c>
      <c r="T21" s="7778">
        <v>0.23232850714912601</v>
      </c>
      <c r="U21" s="7778">
        <v>0.25477576172543598</v>
      </c>
      <c r="V21" s="7778">
        <v>0.26205595448593</v>
      </c>
      <c r="W21" s="7778">
        <v>0.216639295606182</v>
      </c>
      <c r="X21" s="7778">
        <v>0.188027387411971</v>
      </c>
      <c r="Y21" s="7782"/>
      <c r="Z21" s="7784"/>
      <c r="AA21" s="7786"/>
      <c r="AB21" s="7788"/>
      <c r="AC21" s="7790"/>
      <c r="AD21" s="7778">
        <v>0.26205595448593</v>
      </c>
      <c r="AE21" s="7778">
        <v>0.216639295606182</v>
      </c>
      <c r="AF21" s="7778">
        <v>0.188027387411971</v>
      </c>
      <c r="AG21" s="7778">
        <v>0.21185204002834801</v>
      </c>
      <c r="AH21" s="7778">
        <v>0.25833542455689101</v>
      </c>
      <c r="AI21" s="7778">
        <v>0.216639295606182</v>
      </c>
      <c r="AJ21" s="7778">
        <v>0.188027387411971</v>
      </c>
      <c r="AK21" s="7778">
        <v>0.26205595448593</v>
      </c>
      <c r="AL21" s="7778">
        <v>0.20788951752373799</v>
      </c>
      <c r="AM21" s="7778">
        <v>0.19667456003956199</v>
      </c>
      <c r="AN21" s="7778">
        <v>0.24742100168737</v>
      </c>
      <c r="AO21" s="7778">
        <v>0.24088144263880401</v>
      </c>
      <c r="AP21" s="7792"/>
      <c r="AQ21" s="7778">
        <v>0.23068416547950699</v>
      </c>
      <c r="AR21" s="7778">
        <v>0.403145937635357</v>
      </c>
      <c r="AS21" s="7794"/>
      <c r="AT21" s="7778">
        <v>0.25797278179970101</v>
      </c>
      <c r="AU21" s="7778">
        <v>0.19474998932042201</v>
      </c>
      <c r="AV21" s="7778">
        <v>0.28220531518244002</v>
      </c>
      <c r="AW21" s="7778">
        <v>0.191992851751836</v>
      </c>
      <c r="AX21" s="7796"/>
      <c r="AY21" s="7798"/>
      <c r="AZ21" s="7800"/>
      <c r="BA21" s="7802"/>
      <c r="BB21" s="7778">
        <v>0.24088144263880401</v>
      </c>
      <c r="BC21" s="7804"/>
      <c r="BD21" s="7778">
        <v>0.246764185191508</v>
      </c>
      <c r="BE21" s="7778">
        <v>0.33003464575709901</v>
      </c>
      <c r="BF21" s="7778">
        <v>0.235407542843481</v>
      </c>
      <c r="BG21" s="7778">
        <v>0.19945427733643301</v>
      </c>
      <c r="BH21" s="7778">
        <v>0.10198727731006001</v>
      </c>
      <c r="BI21" s="7778">
        <v>5.5898125304693402E-2</v>
      </c>
      <c r="BJ21" s="7778">
        <v>0.19900988065158901</v>
      </c>
      <c r="BK21" s="7778">
        <v>0.28089717637053602</v>
      </c>
      <c r="BL21" s="7778">
        <v>0.19940716764455799</v>
      </c>
      <c r="BM21" s="7778">
        <v>8.50623599681012E-2</v>
      </c>
      <c r="BN21" s="7778">
        <v>0.33848777518747802</v>
      </c>
      <c r="BO21" s="7778">
        <v>0.32144321357123001</v>
      </c>
      <c r="BP21" s="7778">
        <v>0.30740777975213601</v>
      </c>
      <c r="BQ21" s="7778">
        <v>0.31403687962882498</v>
      </c>
      <c r="BR21" s="7778">
        <v>0.31613770890179799</v>
      </c>
      <c r="BS21" s="7778">
        <v>0.342364183325918</v>
      </c>
      <c r="BT21" s="7778">
        <v>0.345195379954296</v>
      </c>
      <c r="BU21" s="7778">
        <v>0.16673619528528</v>
      </c>
      <c r="BV21" s="7778">
        <v>0.310597095513787</v>
      </c>
      <c r="BW21" s="7778">
        <v>0.18735706860279</v>
      </c>
      <c r="BX21" s="7778">
        <v>7.3710641322662196E-2</v>
      </c>
      <c r="BY21" s="7778">
        <v>4.1994630740018503E-2</v>
      </c>
      <c r="BZ21" s="7806"/>
      <c r="CA21" s="7778">
        <v>0.27486612335603899</v>
      </c>
      <c r="CB21" s="7778">
        <v>0.24224803962626501</v>
      </c>
      <c r="CC21" s="7778">
        <v>0.322943630660535</v>
      </c>
      <c r="CD21" s="7778">
        <v>0.23783515462274701</v>
      </c>
      <c r="CE21" s="7778">
        <v>0.24059808029934801</v>
      </c>
      <c r="CF21" s="7778">
        <v>8.4433190930309501E-2</v>
      </c>
      <c r="CG21" s="7778">
        <v>0.23434594512726001</v>
      </c>
      <c r="CH21" s="7778">
        <v>0.25287512523432198</v>
      </c>
      <c r="CI21" s="7778">
        <v>0.21016971752356001</v>
      </c>
      <c r="CJ21" s="7778">
        <v>0.25020614849230099</v>
      </c>
      <c r="CK21" s="7808"/>
      <c r="CL21" s="7778">
        <v>8.0783965475947003E-2</v>
      </c>
      <c r="CM21" s="7778">
        <v>0.25983637727956399</v>
      </c>
      <c r="CN21" s="7778">
        <v>0.17417688202178699</v>
      </c>
      <c r="CO21" s="7778">
        <v>0.30430282053567498</v>
      </c>
      <c r="CP21" s="7778">
        <v>0.26199984140208399</v>
      </c>
      <c r="CQ21" s="7778">
        <v>0.324773028774896</v>
      </c>
      <c r="CR21" s="7778">
        <v>0.18519916729184099</v>
      </c>
      <c r="CS21" s="7778">
        <v>0.19911974486129699</v>
      </c>
      <c r="CT21" s="7778">
        <v>0.23495632344370501</v>
      </c>
      <c r="CU21" s="7778">
        <v>0.29531598527565101</v>
      </c>
      <c r="CV21" s="7778">
        <v>0.32295934376260699</v>
      </c>
      <c r="CW21" s="7778">
        <v>0.233734381867269</v>
      </c>
      <c r="CX21" s="7810"/>
      <c r="CY21" s="7812"/>
      <c r="CZ21" s="7814"/>
      <c r="DA21" s="7816"/>
      <c r="DB21" s="7778">
        <v>0.25564409074420003</v>
      </c>
      <c r="DC21" s="7778">
        <v>0.14754531316439601</v>
      </c>
      <c r="DD21" s="7778">
        <v>0.26428062732801499</v>
      </c>
      <c r="DE21" s="7818"/>
      <c r="DF21" s="7820"/>
      <c r="DG21" s="7778">
        <v>0.24836318203732799</v>
      </c>
      <c r="DH21" s="7778">
        <v>0.279704048038942</v>
      </c>
      <c r="DI21" s="7822"/>
      <c r="DJ21" s="7778">
        <v>0.132840916943605</v>
      </c>
      <c r="DK21" s="7778">
        <v>0.25257324000127601</v>
      </c>
      <c r="DL21" s="7778">
        <v>1.5226384209766601E-2</v>
      </c>
      <c r="DM21" s="7778">
        <v>0.202252654058835</v>
      </c>
      <c r="DN21" s="7778">
        <v>0.29602536798180601</v>
      </c>
      <c r="DO21" s="7778">
        <v>0.26414864654495201</v>
      </c>
      <c r="DP21" s="7778">
        <v>0.245429833804758</v>
      </c>
      <c r="DQ21" s="7824"/>
      <c r="DR21" s="7826"/>
      <c r="DS21" s="7778">
        <v>0.24177840005220899</v>
      </c>
      <c r="DT21" s="7828"/>
      <c r="DU21" s="7830"/>
      <c r="DV21" s="7832"/>
      <c r="DW21" s="7775">
        <v>0.18458743709471601</v>
      </c>
    </row>
    <row r="22" spans="1:127" ht="17" x14ac:dyDescent="0.2">
      <c r="A22" s="7959" t="s">
        <v>229</v>
      </c>
      <c r="B22" s="7777">
        <v>0.18968255700477399</v>
      </c>
      <c r="C22" s="7778">
        <v>0.19539885868725601</v>
      </c>
      <c r="D22" s="7778">
        <v>0.18486982162385701</v>
      </c>
      <c r="E22" s="7778">
        <v>0.109301799017147</v>
      </c>
      <c r="F22" s="7778">
        <v>0.15018134643793599</v>
      </c>
      <c r="G22" s="7778">
        <v>0.15784645872837699</v>
      </c>
      <c r="H22" s="7778">
        <v>0.26596758817921801</v>
      </c>
      <c r="I22" s="7778">
        <v>0.28293366671774201</v>
      </c>
      <c r="J22" s="7780"/>
      <c r="K22" s="7778">
        <v>0.16958479896800499</v>
      </c>
      <c r="L22" s="7778">
        <v>0.17276952209882299</v>
      </c>
      <c r="M22" s="7778">
        <v>0.171877329532997</v>
      </c>
      <c r="N22" s="7778">
        <v>0.22256087244248099</v>
      </c>
      <c r="O22" s="7778">
        <v>0.195648753453638</v>
      </c>
      <c r="P22" s="7778">
        <v>0.17802897559483599</v>
      </c>
      <c r="Q22" s="7778">
        <v>0.172434114884642</v>
      </c>
      <c r="R22" s="7778">
        <v>0.22256087244248099</v>
      </c>
      <c r="S22" s="7778">
        <v>0.195648753453638</v>
      </c>
      <c r="T22" s="7778">
        <v>0.17479550236803701</v>
      </c>
      <c r="U22" s="7778">
        <v>0.21191426170542901</v>
      </c>
      <c r="V22" s="7778">
        <v>0.203097350500272</v>
      </c>
      <c r="W22" s="7778">
        <v>0.176104809976624</v>
      </c>
      <c r="X22" s="7778">
        <v>0.148517936419643</v>
      </c>
      <c r="Y22" s="7782"/>
      <c r="Z22" s="7784"/>
      <c r="AA22" s="7786"/>
      <c r="AB22" s="7788"/>
      <c r="AC22" s="7790"/>
      <c r="AD22" s="7778">
        <v>0.203097350500272</v>
      </c>
      <c r="AE22" s="7778">
        <v>0.176104809976624</v>
      </c>
      <c r="AF22" s="7778">
        <v>0.148517936419643</v>
      </c>
      <c r="AG22" s="7778">
        <v>0.174335206384444</v>
      </c>
      <c r="AH22" s="7778">
        <v>0.200965835076376</v>
      </c>
      <c r="AI22" s="7778">
        <v>0.176104809976624</v>
      </c>
      <c r="AJ22" s="7778">
        <v>0.148517936419643</v>
      </c>
      <c r="AK22" s="7778">
        <v>0.203097350500272</v>
      </c>
      <c r="AL22" s="7778">
        <v>0.16803608975908901</v>
      </c>
      <c r="AM22" s="7778">
        <v>0.14822185132879701</v>
      </c>
      <c r="AN22" s="7778">
        <v>0.195336396828477</v>
      </c>
      <c r="AO22" s="7778">
        <v>0.18322619167857099</v>
      </c>
      <c r="AP22" s="7792"/>
      <c r="AQ22" s="7778">
        <v>0.20199662607987801</v>
      </c>
      <c r="AR22" s="7778">
        <v>0.29988254437754402</v>
      </c>
      <c r="AS22" s="7794"/>
      <c r="AT22" s="7778">
        <v>0.19705323187750601</v>
      </c>
      <c r="AU22" s="7778">
        <v>0.145905449666272</v>
      </c>
      <c r="AV22" s="7778">
        <v>0.20965884627011999</v>
      </c>
      <c r="AW22" s="7778">
        <v>0.239480853189945</v>
      </c>
      <c r="AX22" s="7796"/>
      <c r="AY22" s="7798"/>
      <c r="AZ22" s="7800"/>
      <c r="BA22" s="7802"/>
      <c r="BB22" s="7778">
        <v>0.18322619167857099</v>
      </c>
      <c r="BC22" s="7804"/>
      <c r="BD22" s="7778">
        <v>0.210601720548968</v>
      </c>
      <c r="BE22" s="7778">
        <v>0.21390422980503501</v>
      </c>
      <c r="BF22" s="7778">
        <v>0.20568900939278401</v>
      </c>
      <c r="BG22" s="7778">
        <v>0.17066036729347001</v>
      </c>
      <c r="BH22" s="7778">
        <v>0.118406748855472</v>
      </c>
      <c r="BI22" s="7778">
        <v>2.8290319244803599E-2</v>
      </c>
      <c r="BJ22" s="7778">
        <v>0.19900988065158901</v>
      </c>
      <c r="BK22" s="7778">
        <v>0.20963827291655901</v>
      </c>
      <c r="BL22" s="7778">
        <v>0.17366564812621099</v>
      </c>
      <c r="BM22" s="7778">
        <v>8.5314078325638906E-2</v>
      </c>
      <c r="BN22" s="7778">
        <v>0.23517445151171601</v>
      </c>
      <c r="BO22" s="7778">
        <v>0.24232547372112201</v>
      </c>
      <c r="BP22" s="7778">
        <v>0.19667411449209399</v>
      </c>
      <c r="BQ22" s="7778">
        <v>0.25806631180939299</v>
      </c>
      <c r="BR22" s="7778">
        <v>0.21283294702898201</v>
      </c>
      <c r="BS22" s="7778">
        <v>0.22849724418599099</v>
      </c>
      <c r="BT22" s="7778">
        <v>0.30043222450857698</v>
      </c>
      <c r="BU22" s="7778">
        <v>0.16224310647526599</v>
      </c>
      <c r="BV22" s="7778">
        <v>0.23217347052016199</v>
      </c>
      <c r="BW22" s="7778">
        <v>0.17089795739611199</v>
      </c>
      <c r="BX22" s="7778">
        <v>6.6167991786015207E-2</v>
      </c>
      <c r="BY22" s="7778">
        <v>5.9129478114508902E-2</v>
      </c>
      <c r="BZ22" s="7806"/>
      <c r="CA22" s="7778">
        <v>0.21518278203284399</v>
      </c>
      <c r="CB22" s="7778">
        <v>0.23097823732436101</v>
      </c>
      <c r="CC22" s="7778">
        <v>0.28130107297662199</v>
      </c>
      <c r="CD22" s="7778">
        <v>0.14143020928963401</v>
      </c>
      <c r="CE22" s="7778">
        <v>0.18171375443801499</v>
      </c>
      <c r="CF22" s="7778">
        <v>7.0932079814021998E-2</v>
      </c>
      <c r="CG22" s="7778">
        <v>0.18748996500801901</v>
      </c>
      <c r="CH22" s="7778">
        <v>0.18816768782848001</v>
      </c>
      <c r="CI22" s="7778">
        <v>0.147449253773558</v>
      </c>
      <c r="CJ22" s="7778">
        <v>0.234555815082683</v>
      </c>
      <c r="CK22" s="7808"/>
      <c r="CL22" s="7778">
        <v>4.6689713323935303E-2</v>
      </c>
      <c r="CM22" s="7778">
        <v>0.23227618591669799</v>
      </c>
      <c r="CN22" s="7778">
        <v>0.13987235524921801</v>
      </c>
      <c r="CO22" s="7778">
        <v>0.23696259683724299</v>
      </c>
      <c r="CP22" s="7778">
        <v>0.21648909247727</v>
      </c>
      <c r="CQ22" s="7778">
        <v>0.216942575523838</v>
      </c>
      <c r="CR22" s="7778">
        <v>0.193730083873878</v>
      </c>
      <c r="CS22" s="7778">
        <v>0.21070455896312201</v>
      </c>
      <c r="CT22" s="7778">
        <v>0.189004452365785</v>
      </c>
      <c r="CU22" s="7778">
        <v>0.18509184121897701</v>
      </c>
      <c r="CV22" s="7778">
        <v>0.25973523391157499</v>
      </c>
      <c r="CW22" s="7778">
        <v>0.15625392415395201</v>
      </c>
      <c r="CX22" s="7810"/>
      <c r="CY22" s="7812"/>
      <c r="CZ22" s="7814"/>
      <c r="DA22" s="7816"/>
      <c r="DB22" s="7778">
        <v>0.18576156818072201</v>
      </c>
      <c r="DC22" s="7778">
        <v>0.10472751776994101</v>
      </c>
      <c r="DD22" s="7778">
        <v>0.25465859194474799</v>
      </c>
      <c r="DE22" s="7818"/>
      <c r="DF22" s="7820"/>
      <c r="DG22" s="7778">
        <v>0.19465744980587599</v>
      </c>
      <c r="DH22" s="7778">
        <v>0.161952881991975</v>
      </c>
      <c r="DI22" s="7822"/>
      <c r="DJ22" s="7778">
        <v>8.7135870487055594E-2</v>
      </c>
      <c r="DK22" s="7778">
        <v>0.200247144192748</v>
      </c>
      <c r="DL22" s="7778">
        <v>0</v>
      </c>
      <c r="DM22" s="7778">
        <v>0.16944710925602799</v>
      </c>
      <c r="DN22" s="7778">
        <v>0.20979162059628401</v>
      </c>
      <c r="DO22" s="7778">
        <v>0.21493995706305499</v>
      </c>
      <c r="DP22" s="7778">
        <v>0.20744998311104501</v>
      </c>
      <c r="DQ22" s="7824"/>
      <c r="DR22" s="7826"/>
      <c r="DS22" s="7778">
        <v>0.189653473652905</v>
      </c>
      <c r="DT22" s="7828"/>
      <c r="DU22" s="7830"/>
      <c r="DV22" s="7832"/>
      <c r="DW22" s="7775">
        <v>0.210195479823858</v>
      </c>
    </row>
    <row r="23" spans="1:127" ht="17" x14ac:dyDescent="0.2">
      <c r="A23" s="7959" t="s">
        <v>230</v>
      </c>
      <c r="B23" s="7777">
        <v>0.161843759107547</v>
      </c>
      <c r="C23" s="7778">
        <v>0.173020296766281</v>
      </c>
      <c r="D23" s="7778">
        <v>0.15243387817155901</v>
      </c>
      <c r="E23" s="7778">
        <v>0.114618634284259</v>
      </c>
      <c r="F23" s="7778">
        <v>0.176193916124877</v>
      </c>
      <c r="G23" s="7778">
        <v>0.14046968339249499</v>
      </c>
      <c r="H23" s="7778">
        <v>0.165402893569116</v>
      </c>
      <c r="I23" s="7778">
        <v>0.204522628815</v>
      </c>
      <c r="J23" s="7780"/>
      <c r="K23" s="7778">
        <v>0.12649690190089799</v>
      </c>
      <c r="L23" s="7778">
        <v>0.144992578969178</v>
      </c>
      <c r="M23" s="7778">
        <v>0.21097840385880301</v>
      </c>
      <c r="N23" s="7778">
        <v>0.18257804493154101</v>
      </c>
      <c r="O23" s="7778">
        <v>0.147853462359056</v>
      </c>
      <c r="P23" s="7778">
        <v>0.13984931516898899</v>
      </c>
      <c r="Q23" s="7778">
        <v>0.16979901936036901</v>
      </c>
      <c r="R23" s="7778">
        <v>0.18257804493154101</v>
      </c>
      <c r="S23" s="7778">
        <v>0.147853462359056</v>
      </c>
      <c r="T23" s="7778">
        <v>0.157158337085647</v>
      </c>
      <c r="U23" s="7778">
        <v>0.16884077237380901</v>
      </c>
      <c r="V23" s="7778">
        <v>0.169664103255799</v>
      </c>
      <c r="W23" s="7778">
        <v>0.14494851401834699</v>
      </c>
      <c r="X23" s="7778">
        <v>0.140073834237676</v>
      </c>
      <c r="Y23" s="7782"/>
      <c r="Z23" s="7784"/>
      <c r="AA23" s="7786"/>
      <c r="AB23" s="7788"/>
      <c r="AC23" s="7790"/>
      <c r="AD23" s="7778">
        <v>0.169664103255799</v>
      </c>
      <c r="AE23" s="7778">
        <v>0.14494851401834699</v>
      </c>
      <c r="AF23" s="7778">
        <v>0.140073834237676</v>
      </c>
      <c r="AG23" s="7778">
        <v>0.18878363300707701</v>
      </c>
      <c r="AH23" s="7778">
        <v>0.17108102031171701</v>
      </c>
      <c r="AI23" s="7778">
        <v>0.14494851401834699</v>
      </c>
      <c r="AJ23" s="7778">
        <v>0.140073834237676</v>
      </c>
      <c r="AK23" s="7778">
        <v>0.169664103255799</v>
      </c>
      <c r="AL23" s="7778">
        <v>0.14922464398572699</v>
      </c>
      <c r="AM23" s="7778">
        <v>0.14057039129256399</v>
      </c>
      <c r="AN23" s="7778">
        <v>0.16474472792068301</v>
      </c>
      <c r="AO23" s="7778">
        <v>0.15957109766107</v>
      </c>
      <c r="AP23" s="7792"/>
      <c r="AQ23" s="7778">
        <v>0.14367453796511101</v>
      </c>
      <c r="AR23" s="7778">
        <v>0.42570444107122701</v>
      </c>
      <c r="AS23" s="7794"/>
      <c r="AT23" s="7778">
        <v>0.15861136714343799</v>
      </c>
      <c r="AU23" s="7778">
        <v>0.16216151864304201</v>
      </c>
      <c r="AV23" s="7778">
        <v>0.15999963356205199</v>
      </c>
      <c r="AW23" s="7778">
        <v>0.22267030952390399</v>
      </c>
      <c r="AX23" s="7796"/>
      <c r="AY23" s="7798"/>
      <c r="AZ23" s="7800"/>
      <c r="BA23" s="7802"/>
      <c r="BB23" s="7778">
        <v>0.15957109766107</v>
      </c>
      <c r="BC23" s="7804"/>
      <c r="BD23" s="7778">
        <v>0.17506175471094801</v>
      </c>
      <c r="BE23" s="7778">
        <v>0.22354497969113499</v>
      </c>
      <c r="BF23" s="7778">
        <v>0.13302421005350201</v>
      </c>
      <c r="BG23" s="7778">
        <v>0.146552501082725</v>
      </c>
      <c r="BH23" s="7778">
        <v>0.10224104524956699</v>
      </c>
      <c r="BI23" s="7778">
        <v>8.0016545774179701E-2</v>
      </c>
      <c r="BJ23" s="7778">
        <v>0.16230767650623401</v>
      </c>
      <c r="BK23" s="7778">
        <v>0.17653982567117299</v>
      </c>
      <c r="BL23" s="7778">
        <v>0.14822267884269599</v>
      </c>
      <c r="BM23" s="7778">
        <v>9.4079736129721703E-2</v>
      </c>
      <c r="BN23" s="7778">
        <v>0.246577331393069</v>
      </c>
      <c r="BO23" s="7778">
        <v>0.18720967405802999</v>
      </c>
      <c r="BP23" s="7778">
        <v>0.18101156381714001</v>
      </c>
      <c r="BQ23" s="7778">
        <v>0.233942652118137</v>
      </c>
      <c r="BR23" s="7778">
        <v>0.20565709788124201</v>
      </c>
      <c r="BS23" s="7778">
        <v>0.21321402786424401</v>
      </c>
      <c r="BT23" s="7778">
        <v>0.14178101314252001</v>
      </c>
      <c r="BU23" s="7778">
        <v>0.12666104322822999</v>
      </c>
      <c r="BV23" s="7778">
        <v>0.19663319615195099</v>
      </c>
      <c r="BW23" s="7778">
        <v>0.13820101624737899</v>
      </c>
      <c r="BX23" s="7778">
        <v>8.6689790438079201E-2</v>
      </c>
      <c r="BY23" s="7778">
        <v>5.9575393511200003E-2</v>
      </c>
      <c r="BZ23" s="7806"/>
      <c r="CA23" s="7778">
        <v>0.23524569755212901</v>
      </c>
      <c r="CB23" s="7778">
        <v>0.140594538391555</v>
      </c>
      <c r="CC23" s="7778">
        <v>0.25116103785364102</v>
      </c>
      <c r="CD23" s="7778">
        <v>0.188240802241674</v>
      </c>
      <c r="CE23" s="7778">
        <v>0.150574415909416</v>
      </c>
      <c r="CF23" s="7778">
        <v>0.142730690569255</v>
      </c>
      <c r="CG23" s="7778">
        <v>0.16715057358997301</v>
      </c>
      <c r="CH23" s="7778">
        <v>0.170057150379923</v>
      </c>
      <c r="CI23" s="7778">
        <v>0.120317481268578</v>
      </c>
      <c r="CJ23" s="7778">
        <v>0.155372393175123</v>
      </c>
      <c r="CK23" s="7808"/>
      <c r="CL23" s="7778">
        <v>8.4111914451041506E-2</v>
      </c>
      <c r="CM23" s="7778">
        <v>0.21866585856939599</v>
      </c>
      <c r="CN23" s="7778">
        <v>0.111876237346985</v>
      </c>
      <c r="CO23" s="7778">
        <v>0.20479649105198799</v>
      </c>
      <c r="CP23" s="7778">
        <v>0.11085211135923299</v>
      </c>
      <c r="CQ23" s="7778">
        <v>0.20798299174217999</v>
      </c>
      <c r="CR23" s="7778">
        <v>0.121643657837033</v>
      </c>
      <c r="CS23" s="7778">
        <v>0.122059162726329</v>
      </c>
      <c r="CT23" s="7778">
        <v>0.17981085916428299</v>
      </c>
      <c r="CU23" s="7778">
        <v>0.12413221377123999</v>
      </c>
      <c r="CV23" s="7778">
        <v>0.22325967098480401</v>
      </c>
      <c r="CW23" s="7778">
        <v>0.24108432222012899</v>
      </c>
      <c r="CX23" s="7810"/>
      <c r="CY23" s="7812"/>
      <c r="CZ23" s="7814"/>
      <c r="DA23" s="7816"/>
      <c r="DB23" s="7778">
        <v>0.18870065158051699</v>
      </c>
      <c r="DC23" s="7778">
        <v>6.9584159115085698E-2</v>
      </c>
      <c r="DD23" s="7778">
        <v>0.28297519687258199</v>
      </c>
      <c r="DE23" s="7818"/>
      <c r="DF23" s="7820"/>
      <c r="DG23" s="7778">
        <v>0.16151229454441801</v>
      </c>
      <c r="DH23" s="7778">
        <v>0.261783417543486</v>
      </c>
      <c r="DI23" s="7822"/>
      <c r="DJ23" s="7778">
        <v>4.9622756484756399E-2</v>
      </c>
      <c r="DK23" s="7778">
        <v>0.173331906353001</v>
      </c>
      <c r="DL23" s="7778">
        <v>1.8961833717729401E-2</v>
      </c>
      <c r="DM23" s="7778">
        <v>0.17216864548406399</v>
      </c>
      <c r="DN23" s="7778">
        <v>0.18173307630881899</v>
      </c>
      <c r="DO23" s="7778">
        <v>0.184129712293506</v>
      </c>
      <c r="DP23" s="7778">
        <v>0.16895260727129399</v>
      </c>
      <c r="DQ23" s="7824"/>
      <c r="DR23" s="7826"/>
      <c r="DS23" s="7778">
        <v>0.161649306385586</v>
      </c>
      <c r="DT23" s="7828"/>
      <c r="DU23" s="7830"/>
      <c r="DV23" s="7832"/>
      <c r="DW23" s="7775">
        <v>0.22187253006090099</v>
      </c>
    </row>
    <row r="24" spans="1:127" ht="17" x14ac:dyDescent="0.2">
      <c r="A24" s="7959" t="s">
        <v>231</v>
      </c>
      <c r="B24" s="7777">
        <v>0.27818790716040298</v>
      </c>
      <c r="C24" s="7778">
        <v>0.30862912953447103</v>
      </c>
      <c r="D24" s="7778">
        <v>0.25255847818763999</v>
      </c>
      <c r="E24" s="7778">
        <v>0.17736935637878701</v>
      </c>
      <c r="F24" s="7778">
        <v>0.217784310082273</v>
      </c>
      <c r="G24" s="7778">
        <v>0.22245932320532399</v>
      </c>
      <c r="H24" s="7778">
        <v>0.37325427050023202</v>
      </c>
      <c r="I24" s="7778">
        <v>0.42353041552326998</v>
      </c>
      <c r="J24" s="7780"/>
      <c r="K24" s="7778">
        <v>0.22520415284340101</v>
      </c>
      <c r="L24" s="7778">
        <v>0.23251154428432</v>
      </c>
      <c r="M24" s="7778">
        <v>0.24287272527954401</v>
      </c>
      <c r="N24" s="7778">
        <v>0.32577647692674799</v>
      </c>
      <c r="O24" s="7778">
        <v>0.348321799479066</v>
      </c>
      <c r="P24" s="7778">
        <v>0.245746293966907</v>
      </c>
      <c r="Q24" s="7778">
        <v>0.23640668417489999</v>
      </c>
      <c r="R24" s="7778">
        <v>0.32577647692674799</v>
      </c>
      <c r="S24" s="7778">
        <v>0.348321799479066</v>
      </c>
      <c r="T24" s="7778">
        <v>0.24034859422503699</v>
      </c>
      <c r="U24" s="7778">
        <v>0.33469555436005299</v>
      </c>
      <c r="V24" s="7778">
        <v>0.31647320260380801</v>
      </c>
      <c r="W24" s="7778">
        <v>0.21436370546535699</v>
      </c>
      <c r="X24" s="7778">
        <v>0.20233506680240601</v>
      </c>
      <c r="Y24" s="7782"/>
      <c r="Z24" s="7784"/>
      <c r="AA24" s="7786"/>
      <c r="AB24" s="7788"/>
      <c r="AC24" s="7790"/>
      <c r="AD24" s="7778">
        <v>0.31647320260380801</v>
      </c>
      <c r="AE24" s="7778">
        <v>0.21436370546535699</v>
      </c>
      <c r="AF24" s="7778">
        <v>0.20233506680240601</v>
      </c>
      <c r="AG24" s="7778">
        <v>0.256673917342298</v>
      </c>
      <c r="AH24" s="7778">
        <v>0.31204157544974098</v>
      </c>
      <c r="AI24" s="7778">
        <v>0.21436370546535699</v>
      </c>
      <c r="AJ24" s="7778">
        <v>0.20233506680240601</v>
      </c>
      <c r="AK24" s="7778">
        <v>0.31647320260380801</v>
      </c>
      <c r="AL24" s="7778">
        <v>0.216409737106186</v>
      </c>
      <c r="AM24" s="7778">
        <v>0.20368884419147601</v>
      </c>
      <c r="AN24" s="7778">
        <v>0.288347062972511</v>
      </c>
      <c r="AO24" s="7778">
        <v>0.28107231832151203</v>
      </c>
      <c r="AP24" s="7792"/>
      <c r="AQ24" s="7778">
        <v>0.26753349987838898</v>
      </c>
      <c r="AR24" s="7778">
        <v>0.29614815797586103</v>
      </c>
      <c r="AS24" s="7794"/>
      <c r="AT24" s="7778">
        <v>0.31396552741830502</v>
      </c>
      <c r="AU24" s="7778">
        <v>0.19228983465211499</v>
      </c>
      <c r="AV24" s="7778">
        <v>0.29664342839344399</v>
      </c>
      <c r="AW24" s="7778">
        <v>0.229059849395082</v>
      </c>
      <c r="AX24" s="7796"/>
      <c r="AY24" s="7798"/>
      <c r="AZ24" s="7800"/>
      <c r="BA24" s="7802"/>
      <c r="BB24" s="7778">
        <v>0.28107231832151203</v>
      </c>
      <c r="BC24" s="7804"/>
      <c r="BD24" s="7778">
        <v>0.27081904808614599</v>
      </c>
      <c r="BE24" s="7778">
        <v>0.34199571005949703</v>
      </c>
      <c r="BF24" s="7778">
        <v>0.30805264559176698</v>
      </c>
      <c r="BG24" s="7778">
        <v>0.230131812338048</v>
      </c>
      <c r="BH24" s="7778">
        <v>0.142331235746987</v>
      </c>
      <c r="BI24" s="7778">
        <v>2.8290319244803599E-2</v>
      </c>
      <c r="BJ24" s="7778">
        <v>0.213011236416672</v>
      </c>
      <c r="BK24" s="7778">
        <v>0.32436993224516603</v>
      </c>
      <c r="BL24" s="7778">
        <v>0.22831689093138999</v>
      </c>
      <c r="BM24" s="7778">
        <v>0.10045298454427599</v>
      </c>
      <c r="BN24" s="7778">
        <v>0.43246945642526602</v>
      </c>
      <c r="BO24" s="7778">
        <v>0.39757770590733399</v>
      </c>
      <c r="BP24" s="7778">
        <v>0.36511577640438397</v>
      </c>
      <c r="BQ24" s="7778">
        <v>0.38437267267241898</v>
      </c>
      <c r="BR24" s="7778">
        <v>0.34977844802531</v>
      </c>
      <c r="BS24" s="7778">
        <v>0.41506589046443698</v>
      </c>
      <c r="BT24" s="7778">
        <v>0.35852919583492698</v>
      </c>
      <c r="BU24" s="7778">
        <v>0.199867204868</v>
      </c>
      <c r="BV24" s="7778">
        <v>0.37139703408615199</v>
      </c>
      <c r="BW24" s="7778">
        <v>0.17654952040908101</v>
      </c>
      <c r="BX24" s="7778">
        <v>6.9602332561078395E-2</v>
      </c>
      <c r="BY24" s="7778">
        <v>7.0556973915776797E-2</v>
      </c>
      <c r="BZ24" s="7806"/>
      <c r="CA24" s="7778">
        <v>0.30326357997851999</v>
      </c>
      <c r="CB24" s="7778">
        <v>0.367360318858579</v>
      </c>
      <c r="CC24" s="7778">
        <v>0.36677376130584399</v>
      </c>
      <c r="CD24" s="7778">
        <v>0.26481533972723698</v>
      </c>
      <c r="CE24" s="7778">
        <v>0.26688887685242002</v>
      </c>
      <c r="CF24" s="7778">
        <v>8.4433190930309501E-2</v>
      </c>
      <c r="CG24" s="7778">
        <v>0.282116477374519</v>
      </c>
      <c r="CH24" s="7778">
        <v>0.27822881597959898</v>
      </c>
      <c r="CI24" s="7778">
        <v>0.24492066335429499</v>
      </c>
      <c r="CJ24" s="7778">
        <v>0.296902868642544</v>
      </c>
      <c r="CK24" s="7808"/>
      <c r="CL24" s="7778">
        <v>8.81157334447389E-2</v>
      </c>
      <c r="CM24" s="7778">
        <v>0.22514506704151499</v>
      </c>
      <c r="CN24" s="7778">
        <v>0.19390562259071201</v>
      </c>
      <c r="CO24" s="7778">
        <v>0.260639457239565</v>
      </c>
      <c r="CP24" s="7778">
        <v>0.24367297109699801</v>
      </c>
      <c r="CQ24" s="7778">
        <v>0.357749862801782</v>
      </c>
      <c r="CR24" s="7778">
        <v>0.33291681843729698</v>
      </c>
      <c r="CS24" s="7778">
        <v>0.30928692458504498</v>
      </c>
      <c r="CT24" s="7778">
        <v>0.34034676949350101</v>
      </c>
      <c r="CU24" s="7778">
        <v>0.26370130829815502</v>
      </c>
      <c r="CV24" s="7778">
        <v>0.382558608633287</v>
      </c>
      <c r="CW24" s="7778">
        <v>0.33422804043448201</v>
      </c>
      <c r="CX24" s="7810"/>
      <c r="CY24" s="7812"/>
      <c r="CZ24" s="7814"/>
      <c r="DA24" s="7816"/>
      <c r="DB24" s="7778">
        <v>0.32095808304099999</v>
      </c>
      <c r="DC24" s="7778">
        <v>0.12467649218210899</v>
      </c>
      <c r="DD24" s="7778">
        <v>0.32839166500151101</v>
      </c>
      <c r="DE24" s="7818"/>
      <c r="DF24" s="7820"/>
      <c r="DG24" s="7778">
        <v>0.29550069229415898</v>
      </c>
      <c r="DH24" s="7778">
        <v>0.259076998255237</v>
      </c>
      <c r="DI24" s="7822"/>
      <c r="DJ24" s="7778">
        <v>0.108430026196594</v>
      </c>
      <c r="DK24" s="7778">
        <v>0.29561948469351401</v>
      </c>
      <c r="DL24" s="7778">
        <v>1.2223897663629401E-2</v>
      </c>
      <c r="DM24" s="7778">
        <v>0.24401632921736799</v>
      </c>
      <c r="DN24" s="7778">
        <v>0.30902370616380298</v>
      </c>
      <c r="DO24" s="7778">
        <v>0.35127969111465901</v>
      </c>
      <c r="DP24" s="7778">
        <v>0.28128728385395202</v>
      </c>
      <c r="DQ24" s="7824"/>
      <c r="DR24" s="7826"/>
      <c r="DS24" s="7778">
        <v>0.284254477440057</v>
      </c>
      <c r="DT24" s="7828"/>
      <c r="DU24" s="7830"/>
      <c r="DV24" s="7832"/>
      <c r="DW24" s="7775">
        <v>0.235975033694793</v>
      </c>
    </row>
    <row r="25" spans="1:127" ht="17" x14ac:dyDescent="0.2">
      <c r="A25" s="7959" t="s">
        <v>232</v>
      </c>
      <c r="B25" s="7777">
        <v>0.25940847502768599</v>
      </c>
      <c r="C25" s="7778">
        <v>0.28781445007419898</v>
      </c>
      <c r="D25" s="7778">
        <v>0.235492585221734</v>
      </c>
      <c r="E25" s="7778">
        <v>0.15051667557957499</v>
      </c>
      <c r="F25" s="7778">
        <v>0.21622872175410199</v>
      </c>
      <c r="G25" s="7778">
        <v>0.21607108046905199</v>
      </c>
      <c r="H25" s="7778">
        <v>0.35019844377029502</v>
      </c>
      <c r="I25" s="7778">
        <v>0.38287899260332398</v>
      </c>
      <c r="J25" s="7780"/>
      <c r="K25" s="7778">
        <v>0.212409634770996</v>
      </c>
      <c r="L25" s="7778">
        <v>0.23311909474980599</v>
      </c>
      <c r="M25" s="7778">
        <v>0.22663615435211601</v>
      </c>
      <c r="N25" s="7778">
        <v>0.31032005976826599</v>
      </c>
      <c r="O25" s="7778">
        <v>0.301512812513205</v>
      </c>
      <c r="P25" s="7778">
        <v>0.223497398200834</v>
      </c>
      <c r="Q25" s="7778">
        <v>0.230681924724214</v>
      </c>
      <c r="R25" s="7778">
        <v>0.31032005976826599</v>
      </c>
      <c r="S25" s="7778">
        <v>0.301512812513205</v>
      </c>
      <c r="T25" s="7778">
        <v>0.22764959704257701</v>
      </c>
      <c r="U25" s="7778">
        <v>0.30683585500429</v>
      </c>
      <c r="V25" s="7778">
        <v>0.29259137097328503</v>
      </c>
      <c r="W25" s="7778">
        <v>0.20163107793252699</v>
      </c>
      <c r="X25" s="7778">
        <v>0.184295006349639</v>
      </c>
      <c r="Y25" s="7782"/>
      <c r="Z25" s="7784"/>
      <c r="AA25" s="7786"/>
      <c r="AB25" s="7788"/>
      <c r="AC25" s="7790"/>
      <c r="AD25" s="7778">
        <v>0.29259137097328503</v>
      </c>
      <c r="AE25" s="7778">
        <v>0.20163107793252699</v>
      </c>
      <c r="AF25" s="7778">
        <v>0.184295006349639</v>
      </c>
      <c r="AG25" s="7778">
        <v>0.27254986583603902</v>
      </c>
      <c r="AH25" s="7778">
        <v>0.291106127830559</v>
      </c>
      <c r="AI25" s="7778">
        <v>0.20163107793252699</v>
      </c>
      <c r="AJ25" s="7778">
        <v>0.184295006349639</v>
      </c>
      <c r="AK25" s="7778">
        <v>0.29259137097328503</v>
      </c>
      <c r="AL25" s="7778">
        <v>0.20586367238540201</v>
      </c>
      <c r="AM25" s="7778">
        <v>0.17912725924023901</v>
      </c>
      <c r="AN25" s="7778">
        <v>0.27035612117875701</v>
      </c>
      <c r="AO25" s="7778">
        <v>0.25957722202465</v>
      </c>
      <c r="AP25" s="7792"/>
      <c r="AQ25" s="7778">
        <v>0.25246750705027299</v>
      </c>
      <c r="AR25" s="7778">
        <v>0.32068506674679098</v>
      </c>
      <c r="AS25" s="7794"/>
      <c r="AT25" s="7778">
        <v>0.29136758451283001</v>
      </c>
      <c r="AU25" s="7778">
        <v>0.17377144581882301</v>
      </c>
      <c r="AV25" s="7778">
        <v>0.27398153152740501</v>
      </c>
      <c r="AW25" s="7778">
        <v>0.23828859730169499</v>
      </c>
      <c r="AX25" s="7796"/>
      <c r="AY25" s="7798"/>
      <c r="AZ25" s="7800"/>
      <c r="BA25" s="7802"/>
      <c r="BB25" s="7778">
        <v>0.25957722202465</v>
      </c>
      <c r="BC25" s="7804"/>
      <c r="BD25" s="7778">
        <v>0.25943643737017502</v>
      </c>
      <c r="BE25" s="7778">
        <v>0.31837511472570601</v>
      </c>
      <c r="BF25" s="7778">
        <v>0.28260351803754902</v>
      </c>
      <c r="BG25" s="7778">
        <v>0.222996300953236</v>
      </c>
      <c r="BH25" s="7778">
        <v>0.12757497299428999</v>
      </c>
      <c r="BI25" s="7778">
        <v>0</v>
      </c>
      <c r="BJ25" s="7778">
        <v>0.19900988065158901</v>
      </c>
      <c r="BK25" s="7778">
        <v>0.29979982621901502</v>
      </c>
      <c r="BL25" s="7778">
        <v>0.22045354375426801</v>
      </c>
      <c r="BM25" s="7778">
        <v>8.0726728258098096E-2</v>
      </c>
      <c r="BN25" s="7778">
        <v>0.411588101827775</v>
      </c>
      <c r="BO25" s="7778">
        <v>0.369441319579143</v>
      </c>
      <c r="BP25" s="7778">
        <v>0.351838121639996</v>
      </c>
      <c r="BQ25" s="7778">
        <v>0.38788047984170598</v>
      </c>
      <c r="BR25" s="7778">
        <v>0.33093592464727001</v>
      </c>
      <c r="BS25" s="7778">
        <v>0.371951741143</v>
      </c>
      <c r="BT25" s="7778">
        <v>0.43012284275506901</v>
      </c>
      <c r="BU25" s="7778">
        <v>0.18865945199671699</v>
      </c>
      <c r="BV25" s="7778">
        <v>0.33752909906641398</v>
      </c>
      <c r="BW25" s="7778">
        <v>0.19237178940477601</v>
      </c>
      <c r="BX25" s="7778">
        <v>7.2423257160909901E-2</v>
      </c>
      <c r="BY25" s="7778">
        <v>5.9129478114508902E-2</v>
      </c>
      <c r="BZ25" s="7806"/>
      <c r="CA25" s="7778">
        <v>0.25694839292284</v>
      </c>
      <c r="CB25" s="7778">
        <v>0.33081072104206699</v>
      </c>
      <c r="CC25" s="7778">
        <v>0.34303021997543398</v>
      </c>
      <c r="CD25" s="7778">
        <v>0.27741417799419799</v>
      </c>
      <c r="CE25" s="7778">
        <v>0.24809011219607899</v>
      </c>
      <c r="CF25" s="7778">
        <v>0.104547423933957</v>
      </c>
      <c r="CG25" s="7778">
        <v>0.26561715902767702</v>
      </c>
      <c r="CH25" s="7778">
        <v>0.25684263349686798</v>
      </c>
      <c r="CI25" s="7778">
        <v>0.20827872948230799</v>
      </c>
      <c r="CJ25" s="7778">
        <v>0.29251472100026499</v>
      </c>
      <c r="CK25" s="7808"/>
      <c r="CL25" s="7778">
        <v>7.8055331662979302E-2</v>
      </c>
      <c r="CM25" s="7778">
        <v>0.21777457481520701</v>
      </c>
      <c r="CN25" s="7778">
        <v>0.192095745031617</v>
      </c>
      <c r="CO25" s="7778">
        <v>0.2370300074676</v>
      </c>
      <c r="CP25" s="7778">
        <v>0.25251333642044499</v>
      </c>
      <c r="CQ25" s="7778">
        <v>0.349694274837199</v>
      </c>
      <c r="CR25" s="7778">
        <v>0.24798034499977101</v>
      </c>
      <c r="CS25" s="7778">
        <v>0.269387125963645</v>
      </c>
      <c r="CT25" s="7778">
        <v>0.33174275897588801</v>
      </c>
      <c r="CU25" s="7778">
        <v>0.27071700454826197</v>
      </c>
      <c r="CV25" s="7778">
        <v>0.38074020948197301</v>
      </c>
      <c r="CW25" s="7778">
        <v>0.22816208325484999</v>
      </c>
      <c r="CX25" s="7810"/>
      <c r="CY25" s="7812"/>
      <c r="CZ25" s="7814"/>
      <c r="DA25" s="7816"/>
      <c r="DB25" s="7778">
        <v>0.29938079697528103</v>
      </c>
      <c r="DC25" s="7778">
        <v>0.126597308356102</v>
      </c>
      <c r="DD25" s="7778">
        <v>0.336585509563115</v>
      </c>
      <c r="DE25" s="7818"/>
      <c r="DF25" s="7820"/>
      <c r="DG25" s="7778">
        <v>0.27102620242743902</v>
      </c>
      <c r="DH25" s="7778">
        <v>0.24273197991486101</v>
      </c>
      <c r="DI25" s="7822"/>
      <c r="DJ25" s="7778">
        <v>0.110480365118953</v>
      </c>
      <c r="DK25" s="7778">
        <v>0.27472569524823398</v>
      </c>
      <c r="DL25" s="7778">
        <v>2.30565988675927E-2</v>
      </c>
      <c r="DM25" s="7778">
        <v>0.24583151783304399</v>
      </c>
      <c r="DN25" s="7778">
        <v>0.29345366317798499</v>
      </c>
      <c r="DO25" s="7778">
        <v>0.32331727723291998</v>
      </c>
      <c r="DP25" s="7778">
        <v>0.26371068739460901</v>
      </c>
      <c r="DQ25" s="7824"/>
      <c r="DR25" s="7826"/>
      <c r="DS25" s="7778">
        <v>0.27281467058428099</v>
      </c>
      <c r="DT25" s="7828"/>
      <c r="DU25" s="7830"/>
      <c r="DV25" s="7832"/>
      <c r="DW25" s="7775">
        <v>0.22629751751914801</v>
      </c>
    </row>
    <row r="26" spans="1:127" ht="17" x14ac:dyDescent="0.2">
      <c r="A26" s="7959" t="s">
        <v>233</v>
      </c>
      <c r="B26" s="7777">
        <v>0.20372695625652701</v>
      </c>
      <c r="C26" s="7778">
        <v>0.24785960948191499</v>
      </c>
      <c r="D26" s="7778">
        <v>0.166570278140238</v>
      </c>
      <c r="E26" s="7778">
        <v>0.16913174370746201</v>
      </c>
      <c r="F26" s="7778">
        <v>0.22658486843877601</v>
      </c>
      <c r="G26" s="7778">
        <v>0.14666260354600999</v>
      </c>
      <c r="H26" s="7778">
        <v>0.220222075275852</v>
      </c>
      <c r="I26" s="7778">
        <v>0.24597744779840899</v>
      </c>
      <c r="J26" s="7780"/>
      <c r="K26" s="7778">
        <v>0.156575602397478</v>
      </c>
      <c r="L26" s="7778">
        <v>0.19657262291753</v>
      </c>
      <c r="M26" s="7778">
        <v>0.17988763429072599</v>
      </c>
      <c r="N26" s="7778">
        <v>0.215498848154414</v>
      </c>
      <c r="O26" s="7778">
        <v>0.27634722220973501</v>
      </c>
      <c r="P26" s="7778">
        <v>0.165243732798809</v>
      </c>
      <c r="Q26" s="7778">
        <v>0.19030013672082299</v>
      </c>
      <c r="R26" s="7778">
        <v>0.215498848154414</v>
      </c>
      <c r="S26" s="7778">
        <v>0.27634722220973501</v>
      </c>
      <c r="T26" s="7778">
        <v>0.17972473875023401</v>
      </c>
      <c r="U26" s="7778">
        <v>0.23957086391869001</v>
      </c>
      <c r="V26" s="7778">
        <v>0.23321108368565099</v>
      </c>
      <c r="W26" s="7778">
        <v>0.159761935328879</v>
      </c>
      <c r="X26" s="7778">
        <v>0.12972221639151599</v>
      </c>
      <c r="Y26" s="7782"/>
      <c r="Z26" s="7784"/>
      <c r="AA26" s="7786"/>
      <c r="AB26" s="7788"/>
      <c r="AC26" s="7790"/>
      <c r="AD26" s="7778">
        <v>0.23321108368565099</v>
      </c>
      <c r="AE26" s="7778">
        <v>0.159761935328879</v>
      </c>
      <c r="AF26" s="7778">
        <v>0.12972221639151599</v>
      </c>
      <c r="AG26" s="7778">
        <v>0.19790158615145001</v>
      </c>
      <c r="AH26" s="7778">
        <v>0.23059435461632</v>
      </c>
      <c r="AI26" s="7778">
        <v>0.159761935328879</v>
      </c>
      <c r="AJ26" s="7778">
        <v>0.12972221639151599</v>
      </c>
      <c r="AK26" s="7778">
        <v>0.23321108368565099</v>
      </c>
      <c r="AL26" s="7778">
        <v>0.15615058477706101</v>
      </c>
      <c r="AM26" s="7778">
        <v>0.137140815870435</v>
      </c>
      <c r="AN26" s="7778">
        <v>0.21280705670545999</v>
      </c>
      <c r="AO26" s="7778">
        <v>0.17012090553874401</v>
      </c>
      <c r="AP26" s="7792"/>
      <c r="AQ26" s="7778">
        <v>0.28203398171502603</v>
      </c>
      <c r="AR26" s="7778">
        <v>0.64447626889142995</v>
      </c>
      <c r="AS26" s="7794"/>
      <c r="AT26" s="7778">
        <v>0.17466713455178101</v>
      </c>
      <c r="AU26" s="7778">
        <v>0.15785012034659299</v>
      </c>
      <c r="AV26" s="7778">
        <v>0.274830293425187</v>
      </c>
      <c r="AW26" s="7778">
        <v>0.34890139303600998</v>
      </c>
      <c r="AX26" s="7796"/>
      <c r="AY26" s="7798"/>
      <c r="AZ26" s="7800"/>
      <c r="BA26" s="7802"/>
      <c r="BB26" s="7778">
        <v>0.17012090553874401</v>
      </c>
      <c r="BC26" s="7804"/>
      <c r="BD26" s="7778">
        <v>0.31034992292647401</v>
      </c>
      <c r="BE26" s="7778">
        <v>0.23637298271673901</v>
      </c>
      <c r="BF26" s="7778">
        <v>0.17740402553040399</v>
      </c>
      <c r="BG26" s="7778">
        <v>0.191974583607567</v>
      </c>
      <c r="BH26" s="7778">
        <v>0.25931311191509099</v>
      </c>
      <c r="BI26" s="7778">
        <v>0.11565200691377001</v>
      </c>
      <c r="BJ26" s="7778">
        <v>0.262096094985723</v>
      </c>
      <c r="BK26" s="7778">
        <v>0.20575188961251301</v>
      </c>
      <c r="BL26" s="7778">
        <v>0.199408038688278</v>
      </c>
      <c r="BM26" s="7778">
        <v>0.20655769721102599</v>
      </c>
      <c r="BN26" s="7778">
        <v>0.342231588134639</v>
      </c>
      <c r="BO26" s="7778">
        <v>0.25690942276811601</v>
      </c>
      <c r="BP26" s="7778">
        <v>0.25398827281661002</v>
      </c>
      <c r="BQ26" s="7778">
        <v>0.292738695777221</v>
      </c>
      <c r="BR26" s="7778">
        <v>0.262711491520213</v>
      </c>
      <c r="BS26" s="7778">
        <v>0.26960493984802802</v>
      </c>
      <c r="BT26" s="7778">
        <v>0.33120754014621201</v>
      </c>
      <c r="BU26" s="7778">
        <v>0.15874012104773999</v>
      </c>
      <c r="BV26" s="7778">
        <v>0.24784918675483</v>
      </c>
      <c r="BW26" s="7778">
        <v>0.17049886082956101</v>
      </c>
      <c r="BX26" s="7778">
        <v>0.120774536647009</v>
      </c>
      <c r="BY26" s="7778">
        <v>5.6720803963529999E-2</v>
      </c>
      <c r="BZ26" s="7806"/>
      <c r="CA26" s="7778">
        <v>0.22309088746929501</v>
      </c>
      <c r="CB26" s="7778">
        <v>0.24189062342050899</v>
      </c>
      <c r="CC26" s="7778">
        <v>0.28086584239323498</v>
      </c>
      <c r="CD26" s="7778">
        <v>0.16805643106246801</v>
      </c>
      <c r="CE26" s="7778">
        <v>0.19716750848813899</v>
      </c>
      <c r="CF26" s="7778">
        <v>0.124561493414831</v>
      </c>
      <c r="CG26" s="7778">
        <v>0.20480680231554799</v>
      </c>
      <c r="CH26" s="7778">
        <v>0.21043471306078501</v>
      </c>
      <c r="CI26" s="7778">
        <v>0.18898364780213001</v>
      </c>
      <c r="CJ26" s="7778">
        <v>0.19194452819542299</v>
      </c>
      <c r="CK26" s="7808"/>
      <c r="CL26" s="7778">
        <v>0.115991543969282</v>
      </c>
      <c r="CM26" s="7778">
        <v>0.23046815315819999</v>
      </c>
      <c r="CN26" s="7778">
        <v>0.21674878612766499</v>
      </c>
      <c r="CO26" s="7778">
        <v>0.20304381466271099</v>
      </c>
      <c r="CP26" s="7778">
        <v>0.15392025657618399</v>
      </c>
      <c r="CQ26" s="7778">
        <v>0.261873587506536</v>
      </c>
      <c r="CR26" s="7778">
        <v>0.144628767027459</v>
      </c>
      <c r="CS26" s="7778">
        <v>0.21985309120587601</v>
      </c>
      <c r="CT26" s="7778">
        <v>0.228264221140944</v>
      </c>
      <c r="CU26" s="7778">
        <v>0.154273868586848</v>
      </c>
      <c r="CV26" s="7778">
        <v>0.29126212141587099</v>
      </c>
      <c r="CW26" s="7778">
        <v>0.22109664406353999</v>
      </c>
      <c r="CX26" s="7810"/>
      <c r="CY26" s="7812"/>
      <c r="CZ26" s="7814"/>
      <c r="DA26" s="7816"/>
      <c r="DB26" s="7778">
        <v>0.19544111690455299</v>
      </c>
      <c r="DC26" s="7778">
        <v>0.121897892913947</v>
      </c>
      <c r="DD26" s="7778">
        <v>0.50663116043386303</v>
      </c>
      <c r="DE26" s="7818"/>
      <c r="DF26" s="7820"/>
      <c r="DG26" s="7778">
        <v>0.18050214940213799</v>
      </c>
      <c r="DH26" s="7778">
        <v>0.371130274620115</v>
      </c>
      <c r="DI26" s="7822"/>
      <c r="DJ26" s="7778">
        <v>0.10546406292208201</v>
      </c>
      <c r="DK26" s="7778">
        <v>0.213885335844064</v>
      </c>
      <c r="DL26" s="7778">
        <v>1.45425584297395E-2</v>
      </c>
      <c r="DM26" s="7778">
        <v>0.21411807826878901</v>
      </c>
      <c r="DN26" s="7778">
        <v>0.235518990485443</v>
      </c>
      <c r="DO26" s="7778">
        <v>0.242338054225089</v>
      </c>
      <c r="DP26" s="7778">
        <v>0.20657409870664001</v>
      </c>
      <c r="DQ26" s="7824"/>
      <c r="DR26" s="7826"/>
      <c r="DS26" s="7778">
        <v>0.193128680830116</v>
      </c>
      <c r="DT26" s="7828"/>
      <c r="DU26" s="7830"/>
      <c r="DV26" s="7832"/>
      <c r="DW26" s="7775">
        <v>0.47732551242526799</v>
      </c>
    </row>
    <row r="27" spans="1:127" ht="17" x14ac:dyDescent="0.2">
      <c r="A27" s="7959" t="s">
        <v>234</v>
      </c>
      <c r="B27" s="7777">
        <v>0.23819151915204401</v>
      </c>
      <c r="C27" s="7778">
        <v>0.27293587644985301</v>
      </c>
      <c r="D27" s="7778">
        <v>0.20893914463744301</v>
      </c>
      <c r="E27" s="7778">
        <v>0.17547232206831101</v>
      </c>
      <c r="F27" s="7778">
        <v>0.22462378841999101</v>
      </c>
      <c r="G27" s="7778">
        <v>0.19784867777783799</v>
      </c>
      <c r="H27" s="7778">
        <v>0.26767080346677802</v>
      </c>
      <c r="I27" s="7778">
        <v>0.327049060441015</v>
      </c>
      <c r="J27" s="7780"/>
      <c r="K27" s="7778">
        <v>0.180196004672942</v>
      </c>
      <c r="L27" s="7778">
        <v>0.23147540658828999</v>
      </c>
      <c r="M27" s="7778">
        <v>0.215258715194036</v>
      </c>
      <c r="N27" s="7778">
        <v>0.28538405200710099</v>
      </c>
      <c r="O27" s="7778">
        <v>0.28161140696239001</v>
      </c>
      <c r="P27" s="7778">
        <v>0.18322975232542299</v>
      </c>
      <c r="Q27" s="7778">
        <v>0.225378970132631</v>
      </c>
      <c r="R27" s="7778">
        <v>0.28538405200710099</v>
      </c>
      <c r="S27" s="7778">
        <v>0.28161140696239001</v>
      </c>
      <c r="T27" s="7778">
        <v>0.207589316284153</v>
      </c>
      <c r="U27" s="7778">
        <v>0.283891568889857</v>
      </c>
      <c r="V27" s="7778">
        <v>0.26225212386860303</v>
      </c>
      <c r="W27" s="7778">
        <v>0.20303437440814301</v>
      </c>
      <c r="X27" s="7778">
        <v>0.17122970476800201</v>
      </c>
      <c r="Y27" s="7782"/>
      <c r="Z27" s="7784"/>
      <c r="AA27" s="7786"/>
      <c r="AB27" s="7788"/>
      <c r="AC27" s="7790"/>
      <c r="AD27" s="7778">
        <v>0.26225212386860303</v>
      </c>
      <c r="AE27" s="7778">
        <v>0.20303437440814301</v>
      </c>
      <c r="AF27" s="7778">
        <v>0.17122970476800201</v>
      </c>
      <c r="AG27" s="7778">
        <v>0.24462153349624499</v>
      </c>
      <c r="AH27" s="7778">
        <v>0.26094554967303102</v>
      </c>
      <c r="AI27" s="7778">
        <v>0.20303437440814301</v>
      </c>
      <c r="AJ27" s="7778">
        <v>0.17122970476800201</v>
      </c>
      <c r="AK27" s="7778">
        <v>0.26225212386860303</v>
      </c>
      <c r="AL27" s="7778">
        <v>0.19936668803681301</v>
      </c>
      <c r="AM27" s="7778">
        <v>0.167288388658269</v>
      </c>
      <c r="AN27" s="7778">
        <v>0.24786031123541499</v>
      </c>
      <c r="AO27" s="7778">
        <v>0.23949337977121801</v>
      </c>
      <c r="AP27" s="7792"/>
      <c r="AQ27" s="7778">
        <v>0.230924551969928</v>
      </c>
      <c r="AR27" s="7778">
        <v>0.29614815797586103</v>
      </c>
      <c r="AS27" s="7794"/>
      <c r="AT27" s="7778">
        <v>0.27150183986523901</v>
      </c>
      <c r="AU27" s="7778">
        <v>0.15309893351279699</v>
      </c>
      <c r="AV27" s="7778">
        <v>0.25516952335583898</v>
      </c>
      <c r="AW27" s="7778">
        <v>0.258900613179054</v>
      </c>
      <c r="AX27" s="7796"/>
      <c r="AY27" s="7798"/>
      <c r="AZ27" s="7800"/>
      <c r="BA27" s="7802"/>
      <c r="BB27" s="7778">
        <v>0.23949337977121801</v>
      </c>
      <c r="BC27" s="7804"/>
      <c r="BD27" s="7778">
        <v>0.24269404906862499</v>
      </c>
      <c r="BE27" s="7778">
        <v>0.31588728182551601</v>
      </c>
      <c r="BF27" s="7778">
        <v>0.25231468903837201</v>
      </c>
      <c r="BG27" s="7778">
        <v>0.18651638264112799</v>
      </c>
      <c r="BH27" s="7778">
        <v>9.3330018346736196E-2</v>
      </c>
      <c r="BI27" s="7778">
        <v>9.6450045057688602E-2</v>
      </c>
      <c r="BJ27" s="7778">
        <v>0.165300630636183</v>
      </c>
      <c r="BK27" s="7778">
        <v>0.28287563679233402</v>
      </c>
      <c r="BL27" s="7778">
        <v>0.18426733899627901</v>
      </c>
      <c r="BM27" s="7778">
        <v>9.4475758545675498E-2</v>
      </c>
      <c r="BN27" s="7778">
        <v>0.348731582392595</v>
      </c>
      <c r="BO27" s="7778">
        <v>0.31204359541431298</v>
      </c>
      <c r="BP27" s="7778">
        <v>0.29445685748682399</v>
      </c>
      <c r="BQ27" s="7778">
        <v>0.34179317348168597</v>
      </c>
      <c r="BR27" s="7778">
        <v>0.281688384488816</v>
      </c>
      <c r="BS27" s="7778">
        <v>0.34394920853465799</v>
      </c>
      <c r="BT27" s="7778">
        <v>0.30258042167740301</v>
      </c>
      <c r="BU27" s="7778">
        <v>0.18604907135130999</v>
      </c>
      <c r="BV27" s="7778">
        <v>0.29124645702930402</v>
      </c>
      <c r="BW27" s="7778">
        <v>0.190278837443556</v>
      </c>
      <c r="BX27" s="7778">
        <v>0.13402682708508801</v>
      </c>
      <c r="BY27" s="7778">
        <v>8.0900749101316005E-2</v>
      </c>
      <c r="BZ27" s="7806"/>
      <c r="CA27" s="7778">
        <v>0.26035894920305802</v>
      </c>
      <c r="CB27" s="7778">
        <v>0.31450171126547</v>
      </c>
      <c r="CC27" s="7778">
        <v>0.28916567692947998</v>
      </c>
      <c r="CD27" s="7778">
        <v>0.20819248836222201</v>
      </c>
      <c r="CE27" s="7778">
        <v>0.23012873070378501</v>
      </c>
      <c r="CF27" s="7778">
        <v>8.4433190930309501E-2</v>
      </c>
      <c r="CG27" s="7778">
        <v>0.24488769815054001</v>
      </c>
      <c r="CH27" s="7778">
        <v>0.242575387434561</v>
      </c>
      <c r="CI27" s="7778">
        <v>0.18904223610682699</v>
      </c>
      <c r="CJ27" s="7778">
        <v>0.240337659727242</v>
      </c>
      <c r="CK27" s="7808"/>
      <c r="CL27" s="7778">
        <v>0.11530255026099701</v>
      </c>
      <c r="CM27" s="7778">
        <v>0.16893307392731899</v>
      </c>
      <c r="CN27" s="7778">
        <v>0.20229126915065501</v>
      </c>
      <c r="CO27" s="7778">
        <v>0.23919014366703301</v>
      </c>
      <c r="CP27" s="7778">
        <v>0.21183199194087601</v>
      </c>
      <c r="CQ27" s="7778">
        <v>0.29547526759053999</v>
      </c>
      <c r="CR27" s="7778">
        <v>0.24884272381444</v>
      </c>
      <c r="CS27" s="7778">
        <v>0.30923480567408601</v>
      </c>
      <c r="CT27" s="7778">
        <v>0.24199065477562001</v>
      </c>
      <c r="CU27" s="7778">
        <v>0.21600573157327599</v>
      </c>
      <c r="CV27" s="7778">
        <v>0.38279916924410201</v>
      </c>
      <c r="CW27" s="7778">
        <v>0.22951003013750201</v>
      </c>
      <c r="CX27" s="7810"/>
      <c r="CY27" s="7812"/>
      <c r="CZ27" s="7814"/>
      <c r="DA27" s="7816"/>
      <c r="DB27" s="7778">
        <v>0.27106502788098602</v>
      </c>
      <c r="DC27" s="7778">
        <v>0.124459471587958</v>
      </c>
      <c r="DD27" s="7778">
        <v>0.30865957566721502</v>
      </c>
      <c r="DE27" s="7818"/>
      <c r="DF27" s="7820"/>
      <c r="DG27" s="7778">
        <v>0.24788285120443099</v>
      </c>
      <c r="DH27" s="7778">
        <v>0.21076866693187901</v>
      </c>
      <c r="DI27" s="7822"/>
      <c r="DJ27" s="7778">
        <v>0.10819837166496001</v>
      </c>
      <c r="DK27" s="7778">
        <v>0.25158008997833903</v>
      </c>
      <c r="DL27" s="7778">
        <v>3.3805357385983802E-2</v>
      </c>
      <c r="DM27" s="7778">
        <v>0.19881426793106499</v>
      </c>
      <c r="DN27" s="7778">
        <v>0.281319232642322</v>
      </c>
      <c r="DO27" s="7778">
        <v>0.27280844185229802</v>
      </c>
      <c r="DP27" s="7778">
        <v>0.25029411703620702</v>
      </c>
      <c r="DQ27" s="7824"/>
      <c r="DR27" s="7826"/>
      <c r="DS27" s="7778">
        <v>0.234455233052661</v>
      </c>
      <c r="DT27" s="7828"/>
      <c r="DU27" s="7830"/>
      <c r="DV27" s="7832"/>
      <c r="DW27" s="7775">
        <v>0.20643366878054101</v>
      </c>
    </row>
    <row r="28" spans="1:127" ht="17" x14ac:dyDescent="0.2">
      <c r="A28" s="7959" t="s">
        <v>235</v>
      </c>
      <c r="B28" s="7777">
        <v>0.25295268191092601</v>
      </c>
      <c r="C28" s="7778">
        <v>0.27205422249824801</v>
      </c>
      <c r="D28" s="7778">
        <v>0.236870490081135</v>
      </c>
      <c r="E28" s="7778">
        <v>0.21719404270152001</v>
      </c>
      <c r="F28" s="7778">
        <v>0.21267261517422101</v>
      </c>
      <c r="G28" s="7778">
        <v>0.27028947037915702</v>
      </c>
      <c r="H28" s="7778">
        <v>0.26389690893555001</v>
      </c>
      <c r="I28" s="7778">
        <v>0.31258619008483202</v>
      </c>
      <c r="J28" s="7780"/>
      <c r="K28" s="7778">
        <v>0.19328850931736699</v>
      </c>
      <c r="L28" s="7778">
        <v>0.19409685477067401</v>
      </c>
      <c r="M28" s="7778">
        <v>0.210228568296426</v>
      </c>
      <c r="N28" s="7778">
        <v>0.30198687110834599</v>
      </c>
      <c r="O28" s="7778">
        <v>0.36693660411082901</v>
      </c>
      <c r="P28" s="7778">
        <v>0.20667839324440801</v>
      </c>
      <c r="Q28" s="7778">
        <v>0.200161344994957</v>
      </c>
      <c r="R28" s="7778">
        <v>0.30198687110834599</v>
      </c>
      <c r="S28" s="7778">
        <v>0.36693660411082901</v>
      </c>
      <c r="T28" s="7778">
        <v>0.20291195434201201</v>
      </c>
      <c r="U28" s="7778">
        <v>0.327681411365081</v>
      </c>
      <c r="V28" s="7778">
        <v>0.29144647192600098</v>
      </c>
      <c r="W28" s="7778">
        <v>0.17940014160074899</v>
      </c>
      <c r="X28" s="7778">
        <v>0.16665048645585201</v>
      </c>
      <c r="Y28" s="7782"/>
      <c r="Z28" s="7784"/>
      <c r="AA28" s="7786"/>
      <c r="AB28" s="7788"/>
      <c r="AC28" s="7790"/>
      <c r="AD28" s="7778">
        <v>0.29144647192600098</v>
      </c>
      <c r="AE28" s="7778">
        <v>0.17940014160074899</v>
      </c>
      <c r="AF28" s="7778">
        <v>0.16665048645585201</v>
      </c>
      <c r="AG28" s="7778">
        <v>0.29601520765463502</v>
      </c>
      <c r="AH28" s="7778">
        <v>0.29178505345295802</v>
      </c>
      <c r="AI28" s="7778">
        <v>0.17940014160074899</v>
      </c>
      <c r="AJ28" s="7778">
        <v>0.16665048645585201</v>
      </c>
      <c r="AK28" s="7778">
        <v>0.29144647192600098</v>
      </c>
      <c r="AL28" s="7778">
        <v>0.19083807947569301</v>
      </c>
      <c r="AM28" s="7778">
        <v>0.174985615992164</v>
      </c>
      <c r="AN28" s="7778">
        <v>0.26358475618563199</v>
      </c>
      <c r="AO28" s="7778">
        <v>0.23565860052328799</v>
      </c>
      <c r="AP28" s="7792"/>
      <c r="AQ28" s="7778">
        <v>0.29069321365537099</v>
      </c>
      <c r="AR28" s="7778">
        <v>0.34441422422707602</v>
      </c>
      <c r="AS28" s="7794"/>
      <c r="AT28" s="7778">
        <v>0.26591056951175002</v>
      </c>
      <c r="AU28" s="7778">
        <v>0.15400512199579999</v>
      </c>
      <c r="AV28" s="7778">
        <v>0.21077648201247701</v>
      </c>
      <c r="AW28" s="7778">
        <v>0.44419726944322202</v>
      </c>
      <c r="AX28" s="7796"/>
      <c r="AY28" s="7798"/>
      <c r="AZ28" s="7800"/>
      <c r="BA28" s="7802"/>
      <c r="BB28" s="7778">
        <v>0.23565860052328799</v>
      </c>
      <c r="BC28" s="7804"/>
      <c r="BD28" s="7778">
        <v>0.302915463719166</v>
      </c>
      <c r="BE28" s="7778">
        <v>0.23180792061629199</v>
      </c>
      <c r="BF28" s="7778">
        <v>0.237536359454183</v>
      </c>
      <c r="BG28" s="7778">
        <v>0.295857973752503</v>
      </c>
      <c r="BH28" s="7778">
        <v>0.33115001457450999</v>
      </c>
      <c r="BI28" s="7778">
        <v>0.137879481762716</v>
      </c>
      <c r="BJ28" s="7778">
        <v>0.194934368644851</v>
      </c>
      <c r="BK28" s="7778">
        <v>0.234782554514644</v>
      </c>
      <c r="BL28" s="7778">
        <v>0.28515924421278599</v>
      </c>
      <c r="BM28" s="7778">
        <v>0.26017696234532101</v>
      </c>
      <c r="BN28" s="7778">
        <v>0.32708981705846502</v>
      </c>
      <c r="BO28" s="7778">
        <v>0.28011922491208502</v>
      </c>
      <c r="BP28" s="7778">
        <v>0.302168749795792</v>
      </c>
      <c r="BQ28" s="7778">
        <v>0.29769803844502701</v>
      </c>
      <c r="BR28" s="7778">
        <v>0.29171085637232502</v>
      </c>
      <c r="BS28" s="7778">
        <v>0.34619287341778199</v>
      </c>
      <c r="BT28" s="7778">
        <v>0.30424520985637299</v>
      </c>
      <c r="BU28" s="7778">
        <v>0.207175353440919</v>
      </c>
      <c r="BV28" s="7778">
        <v>0.32313386428250301</v>
      </c>
      <c r="BW28" s="7778">
        <v>0.17494984126691401</v>
      </c>
      <c r="BX28" s="7778">
        <v>7.7801837615838199E-2</v>
      </c>
      <c r="BY28" s="7778">
        <v>8.3095603164537304E-2</v>
      </c>
      <c r="BZ28" s="7806"/>
      <c r="CA28" s="7778">
        <v>0.19807983172978699</v>
      </c>
      <c r="CB28" s="7778">
        <v>0.23495891518766199</v>
      </c>
      <c r="CC28" s="7778">
        <v>0.20669772918760301</v>
      </c>
      <c r="CD28" s="7778">
        <v>0.33234054374972699</v>
      </c>
      <c r="CE28" s="7778">
        <v>0.261337708801889</v>
      </c>
      <c r="CF28" s="7778">
        <v>0.18175253553475701</v>
      </c>
      <c r="CG28" s="7778">
        <v>0.21610002976845899</v>
      </c>
      <c r="CH28" s="7778">
        <v>0.30156212454033599</v>
      </c>
      <c r="CI28" s="7778">
        <v>0.24761841908551099</v>
      </c>
      <c r="CJ28" s="7778">
        <v>0.20546677951858699</v>
      </c>
      <c r="CK28" s="7808"/>
      <c r="CL28" s="7778">
        <v>8.6804458117384797E-2</v>
      </c>
      <c r="CM28" s="7778">
        <v>0.23124059907849701</v>
      </c>
      <c r="CN28" s="7778">
        <v>0.22217483488899201</v>
      </c>
      <c r="CO28" s="7778">
        <v>0.17178400735225299</v>
      </c>
      <c r="CP28" s="7778">
        <v>0.130763981825854</v>
      </c>
      <c r="CQ28" s="7778">
        <v>0.207026277239788</v>
      </c>
      <c r="CR28" s="7778">
        <v>0.27965799141721998</v>
      </c>
      <c r="CS28" s="7778">
        <v>0.29174502985193801</v>
      </c>
      <c r="CT28" s="7778">
        <v>0.30693369566690598</v>
      </c>
      <c r="CU28" s="7778">
        <v>0.30033698440554002</v>
      </c>
      <c r="CV28" s="7778">
        <v>0.41175011579781001</v>
      </c>
      <c r="CW28" s="7778">
        <v>0.32795135618760601</v>
      </c>
      <c r="CX28" s="7810"/>
      <c r="CY28" s="7812"/>
      <c r="CZ28" s="7814"/>
      <c r="DA28" s="7816"/>
      <c r="DB28" s="7778">
        <v>0.33976676311635401</v>
      </c>
      <c r="DC28" s="7778">
        <v>0.14958383542335199</v>
      </c>
      <c r="DD28" s="7778">
        <v>0.56224350205198403</v>
      </c>
      <c r="DE28" s="7818"/>
      <c r="DF28" s="7820"/>
      <c r="DG28" s="7778">
        <v>0.24921202017837099</v>
      </c>
      <c r="DH28" s="7778">
        <v>2.0448501288994801E-2</v>
      </c>
      <c r="DI28" s="7822"/>
      <c r="DJ28" s="7778">
        <v>0.152490718113343</v>
      </c>
      <c r="DK28" s="7778">
        <v>0.26292474077440697</v>
      </c>
      <c r="DL28" s="7778">
        <v>9.5410075374389502E-2</v>
      </c>
      <c r="DM28" s="7778">
        <v>0.24292360063107701</v>
      </c>
      <c r="DN28" s="7778">
        <v>0.26687176914335797</v>
      </c>
      <c r="DO28" s="7778">
        <v>0.29710166570728302</v>
      </c>
      <c r="DP28" s="7778">
        <v>0.25203569016538002</v>
      </c>
      <c r="DQ28" s="7824"/>
      <c r="DR28" s="7826"/>
      <c r="DS28" s="7778">
        <v>0.236636395019276</v>
      </c>
      <c r="DT28" s="7828"/>
      <c r="DU28" s="7830"/>
      <c r="DV28" s="7832"/>
      <c r="DW28" s="7775">
        <v>0.52703087057626297</v>
      </c>
    </row>
    <row r="29" spans="1:127" ht="17" x14ac:dyDescent="0.2">
      <c r="A29" s="7959" t="s">
        <v>236</v>
      </c>
      <c r="B29" s="7777">
        <v>0.272329191097896</v>
      </c>
      <c r="C29" s="7778">
        <v>0.29618641753570701</v>
      </c>
      <c r="D29" s="7778">
        <v>0.25224303677198201</v>
      </c>
      <c r="E29" s="7778">
        <v>0.21141132798360199</v>
      </c>
      <c r="F29" s="7778">
        <v>0.221062127159417</v>
      </c>
      <c r="G29" s="7778">
        <v>0.19539732157648099</v>
      </c>
      <c r="H29" s="7778">
        <v>0.35338121981270398</v>
      </c>
      <c r="I29" s="7778">
        <v>0.39913357199570998</v>
      </c>
      <c r="J29" s="7780"/>
      <c r="K29" s="7778">
        <v>0.20969315073058001</v>
      </c>
      <c r="L29" s="7778">
        <v>0.236482745071494</v>
      </c>
      <c r="M29" s="7778">
        <v>0.230993203244902</v>
      </c>
      <c r="N29" s="7778">
        <v>0.31194491385654499</v>
      </c>
      <c r="O29" s="7778">
        <v>0.35666807224745201</v>
      </c>
      <c r="P29" s="7778">
        <v>0.233316290857502</v>
      </c>
      <c r="Q29" s="7778">
        <v>0.234419029230644</v>
      </c>
      <c r="R29" s="7778">
        <v>0.31194491385654499</v>
      </c>
      <c r="S29" s="7778">
        <v>0.35666807224745201</v>
      </c>
      <c r="T29" s="7778">
        <v>0.23395360341815599</v>
      </c>
      <c r="U29" s="7778">
        <v>0.32963768856956099</v>
      </c>
      <c r="V29" s="7778">
        <v>0.30914862141330901</v>
      </c>
      <c r="W29" s="7778">
        <v>0.20953764940213701</v>
      </c>
      <c r="X29" s="7778">
        <v>0.19739507351937999</v>
      </c>
      <c r="Y29" s="7782"/>
      <c r="Z29" s="7784"/>
      <c r="AA29" s="7786"/>
      <c r="AB29" s="7788"/>
      <c r="AC29" s="7790"/>
      <c r="AD29" s="7778">
        <v>0.30914862141330901</v>
      </c>
      <c r="AE29" s="7778">
        <v>0.20953764940213701</v>
      </c>
      <c r="AF29" s="7778">
        <v>0.19739507351937999</v>
      </c>
      <c r="AG29" s="7778">
        <v>0.262417203009776</v>
      </c>
      <c r="AH29" s="7778">
        <v>0.305685432483216</v>
      </c>
      <c r="AI29" s="7778">
        <v>0.20953764940213701</v>
      </c>
      <c r="AJ29" s="7778">
        <v>0.19739507351937999</v>
      </c>
      <c r="AK29" s="7778">
        <v>0.30914862141330901</v>
      </c>
      <c r="AL29" s="7778">
        <v>0.21291637996555299</v>
      </c>
      <c r="AM29" s="7778">
        <v>0.19694797506455</v>
      </c>
      <c r="AN29" s="7778">
        <v>0.28260864279124598</v>
      </c>
      <c r="AO29" s="7778">
        <v>0.26955321395147103</v>
      </c>
      <c r="AP29" s="7792"/>
      <c r="AQ29" s="7778">
        <v>0.26849114576426902</v>
      </c>
      <c r="AR29" s="7778">
        <v>0.332777923025594</v>
      </c>
      <c r="AS29" s="7794"/>
      <c r="AT29" s="7778">
        <v>0.30467078639077</v>
      </c>
      <c r="AU29" s="7778">
        <v>0.17476692257970999</v>
      </c>
      <c r="AV29" s="7778">
        <v>0.298618986982292</v>
      </c>
      <c r="AW29" s="7778">
        <v>0.23933677792185301</v>
      </c>
      <c r="AX29" s="7796"/>
      <c r="AY29" s="7798"/>
      <c r="AZ29" s="7800"/>
      <c r="BA29" s="7802"/>
      <c r="BB29" s="7778">
        <v>0.26955321395147103</v>
      </c>
      <c r="BC29" s="7804"/>
      <c r="BD29" s="7778">
        <v>0.27461943472707001</v>
      </c>
      <c r="BE29" s="7778">
        <v>0.33812150885977099</v>
      </c>
      <c r="BF29" s="7778">
        <v>0.297368942958672</v>
      </c>
      <c r="BG29" s="7778">
        <v>0.23006531426308199</v>
      </c>
      <c r="BH29" s="7778">
        <v>0.15714408189160001</v>
      </c>
      <c r="BI29" s="7778">
        <v>0</v>
      </c>
      <c r="BJ29" s="7778">
        <v>0.176245352396212</v>
      </c>
      <c r="BK29" s="7778">
        <v>0.31695972859035798</v>
      </c>
      <c r="BL29" s="7778">
        <v>0.224359957074966</v>
      </c>
      <c r="BM29" s="7778">
        <v>9.9437431170761606E-2</v>
      </c>
      <c r="BN29" s="7778">
        <v>0.446604729147766</v>
      </c>
      <c r="BO29" s="7778">
        <v>0.42560647904876198</v>
      </c>
      <c r="BP29" s="7778">
        <v>0.35660816479381902</v>
      </c>
      <c r="BQ29" s="7778">
        <v>0.38529622373045502</v>
      </c>
      <c r="BR29" s="7778">
        <v>0.34056673186518599</v>
      </c>
      <c r="BS29" s="7778">
        <v>0.392153557423916</v>
      </c>
      <c r="BT29" s="7778">
        <v>0.32785211304015099</v>
      </c>
      <c r="BU29" s="7778">
        <v>0.19488917092897501</v>
      </c>
      <c r="BV29" s="7778">
        <v>0.358324757308914</v>
      </c>
      <c r="BW29" s="7778">
        <v>0.183364456499297</v>
      </c>
      <c r="BX29" s="7778">
        <v>8.8637320977253603E-2</v>
      </c>
      <c r="BY29" s="7778">
        <v>6.9473253300048096E-2</v>
      </c>
      <c r="BZ29" s="7806"/>
      <c r="CA29" s="7778">
        <v>0.33932572995752402</v>
      </c>
      <c r="CB29" s="7778">
        <v>0.369160396840296</v>
      </c>
      <c r="CC29" s="7778">
        <v>0.35575722508146301</v>
      </c>
      <c r="CD29" s="7778">
        <v>0.26443881299595401</v>
      </c>
      <c r="CE29" s="7778">
        <v>0.25844842034243198</v>
      </c>
      <c r="CF29" s="7778">
        <v>8.4433190930309501E-2</v>
      </c>
      <c r="CG29" s="7778">
        <v>0.26587494574567699</v>
      </c>
      <c r="CH29" s="7778">
        <v>0.283001787519778</v>
      </c>
      <c r="CI29" s="7778">
        <v>0.23568862807740101</v>
      </c>
      <c r="CJ29" s="7778">
        <v>0.28424032615658101</v>
      </c>
      <c r="CK29" s="7808"/>
      <c r="CL29" s="7778">
        <v>6.5079283490289005E-2</v>
      </c>
      <c r="CM29" s="7778">
        <v>0.210246198038157</v>
      </c>
      <c r="CN29" s="7778">
        <v>0.20282598941167901</v>
      </c>
      <c r="CO29" s="7778">
        <v>0.27708390601160499</v>
      </c>
      <c r="CP29" s="7778">
        <v>0.28495542125858198</v>
      </c>
      <c r="CQ29" s="7778">
        <v>0.33255292394249297</v>
      </c>
      <c r="CR29" s="7778">
        <v>0.334068667063884</v>
      </c>
      <c r="CS29" s="7778">
        <v>0.31013856976837001</v>
      </c>
      <c r="CT29" s="7778">
        <v>0.31505909380463798</v>
      </c>
      <c r="CU29" s="7778">
        <v>0.26336951127962999</v>
      </c>
      <c r="CV29" s="7778">
        <v>0.39366324502816502</v>
      </c>
      <c r="CW29" s="7778">
        <v>0.22419672568594201</v>
      </c>
      <c r="CX29" s="7810"/>
      <c r="CY29" s="7812"/>
      <c r="CZ29" s="7814"/>
      <c r="DA29" s="7816"/>
      <c r="DB29" s="7778">
        <v>0.31030390571674199</v>
      </c>
      <c r="DC29" s="7778">
        <v>0.189339801282702</v>
      </c>
      <c r="DD29" s="7778">
        <v>0.30618746061267499</v>
      </c>
      <c r="DE29" s="7818"/>
      <c r="DF29" s="7820"/>
      <c r="DG29" s="7778">
        <v>0.282863111979755</v>
      </c>
      <c r="DH29" s="7778">
        <v>0.222903699712756</v>
      </c>
      <c r="DI29" s="7822"/>
      <c r="DJ29" s="7778">
        <v>0.17745365338828101</v>
      </c>
      <c r="DK29" s="7778">
        <v>0.28225828123990798</v>
      </c>
      <c r="DL29" s="7778">
        <v>2.3915475857776501E-2</v>
      </c>
      <c r="DM29" s="7778">
        <v>0.242691091924468</v>
      </c>
      <c r="DN29" s="7778">
        <v>0.30394191487851002</v>
      </c>
      <c r="DO29" s="7778">
        <v>0.33824474420659001</v>
      </c>
      <c r="DP29" s="7778">
        <v>0.26919313090629599</v>
      </c>
      <c r="DQ29" s="7824"/>
      <c r="DR29" s="7826"/>
      <c r="DS29" s="7778">
        <v>0.27947286358925599</v>
      </c>
      <c r="DT29" s="7828"/>
      <c r="DU29" s="7830"/>
      <c r="DV29" s="7832"/>
      <c r="DW29" s="7775">
        <v>0.20147127974467699</v>
      </c>
    </row>
    <row r="30" spans="1:127" ht="17" x14ac:dyDescent="0.2">
      <c r="A30" s="7959" t="s">
        <v>237</v>
      </c>
      <c r="B30" s="7777">
        <v>0.207748934626518</v>
      </c>
      <c r="C30" s="7778">
        <v>0.24800051806922499</v>
      </c>
      <c r="D30" s="7778">
        <v>0.173859852046021</v>
      </c>
      <c r="E30" s="7778">
        <v>0.160616316431579</v>
      </c>
      <c r="F30" s="7778">
        <v>0.20360765401671499</v>
      </c>
      <c r="G30" s="7778">
        <v>0.154563344230818</v>
      </c>
      <c r="H30" s="7778">
        <v>0.239447542424883</v>
      </c>
      <c r="I30" s="7778">
        <v>0.280068673473652</v>
      </c>
      <c r="J30" s="7780"/>
      <c r="K30" s="7778">
        <v>0.148187761018614</v>
      </c>
      <c r="L30" s="7778">
        <v>0.19288604631581699</v>
      </c>
      <c r="M30" s="7778">
        <v>0.21731308923481699</v>
      </c>
      <c r="N30" s="7778">
        <v>0.241319080206647</v>
      </c>
      <c r="O30" s="7778">
        <v>0.25244935188939699</v>
      </c>
      <c r="P30" s="7778">
        <v>0.15527924548106301</v>
      </c>
      <c r="Q30" s="7778">
        <v>0.202069048651801</v>
      </c>
      <c r="R30" s="7778">
        <v>0.241319080206647</v>
      </c>
      <c r="S30" s="7778">
        <v>0.25244935188939699</v>
      </c>
      <c r="T30" s="7778">
        <v>0.18232077228156901</v>
      </c>
      <c r="U30" s="7778">
        <v>0.24572228866648599</v>
      </c>
      <c r="V30" s="7778">
        <v>0.22049276870901899</v>
      </c>
      <c r="W30" s="7778">
        <v>0.187829771494015</v>
      </c>
      <c r="X30" s="7778">
        <v>0.178878134150565</v>
      </c>
      <c r="Y30" s="7782"/>
      <c r="Z30" s="7784"/>
      <c r="AA30" s="7786"/>
      <c r="AB30" s="7788"/>
      <c r="AC30" s="7790"/>
      <c r="AD30" s="7778">
        <v>0.22049276870901899</v>
      </c>
      <c r="AE30" s="7778">
        <v>0.187829771494015</v>
      </c>
      <c r="AF30" s="7778">
        <v>0.178878134150565</v>
      </c>
      <c r="AG30" s="7778">
        <v>0.20253634118494401</v>
      </c>
      <c r="AH30" s="7778">
        <v>0.21916204725544799</v>
      </c>
      <c r="AI30" s="7778">
        <v>0.187829771494015</v>
      </c>
      <c r="AJ30" s="7778">
        <v>0.178878134150565</v>
      </c>
      <c r="AK30" s="7778">
        <v>0.22049276870901899</v>
      </c>
      <c r="AL30" s="7778">
        <v>0.18718514531854899</v>
      </c>
      <c r="AM30" s="7778">
        <v>0.178672558166075</v>
      </c>
      <c r="AN30" s="7778">
        <v>0.211713970254367</v>
      </c>
      <c r="AO30" s="7778">
        <v>0.20315006214761799</v>
      </c>
      <c r="AP30" s="7792"/>
      <c r="AQ30" s="7778">
        <v>0.21618120177644901</v>
      </c>
      <c r="AR30" s="7778">
        <v>0.37484342502155998</v>
      </c>
      <c r="AS30" s="7794"/>
      <c r="AT30" s="7778">
        <v>0.22264490438733101</v>
      </c>
      <c r="AU30" s="7778">
        <v>0.15053128276092001</v>
      </c>
      <c r="AV30" s="7778">
        <v>0.20820317152044299</v>
      </c>
      <c r="AW30" s="7778">
        <v>0.27226921190828401</v>
      </c>
      <c r="AX30" s="7796"/>
      <c r="AY30" s="7798"/>
      <c r="AZ30" s="7800"/>
      <c r="BA30" s="7802"/>
      <c r="BB30" s="7778">
        <v>0.20315006214761799</v>
      </c>
      <c r="BC30" s="7804"/>
      <c r="BD30" s="7778">
        <v>0.22921915070413099</v>
      </c>
      <c r="BE30" s="7778">
        <v>0.25990211540385</v>
      </c>
      <c r="BF30" s="7778">
        <v>0.196105372686669</v>
      </c>
      <c r="BG30" s="7778">
        <v>0.19040225732952501</v>
      </c>
      <c r="BH30" s="7778">
        <v>0.192584146362374</v>
      </c>
      <c r="BI30" s="7778">
        <v>0</v>
      </c>
      <c r="BJ30" s="7778">
        <v>0.18421355354245</v>
      </c>
      <c r="BK30" s="7778">
        <v>0.22677407496188901</v>
      </c>
      <c r="BL30" s="7778">
        <v>0.18974620399147099</v>
      </c>
      <c r="BM30" s="7778">
        <v>0.12186314984294699</v>
      </c>
      <c r="BN30" s="7778">
        <v>0.298355806601382</v>
      </c>
      <c r="BO30" s="7778">
        <v>0.28610146821132698</v>
      </c>
      <c r="BP30" s="7778">
        <v>0.225917175824811</v>
      </c>
      <c r="BQ30" s="7778">
        <v>0.34315193216159001</v>
      </c>
      <c r="BR30" s="7778">
        <v>0.25703501758347402</v>
      </c>
      <c r="BS30" s="7778">
        <v>0.27397315929768301</v>
      </c>
      <c r="BT30" s="7778">
        <v>0.32749537271608598</v>
      </c>
      <c r="BU30" s="7778">
        <v>0.15636924044853401</v>
      </c>
      <c r="BV30" s="7778">
        <v>0.252419034024772</v>
      </c>
      <c r="BW30" s="7778">
        <v>0.184659215327416</v>
      </c>
      <c r="BX30" s="7778">
        <v>9.3237942291491197E-2</v>
      </c>
      <c r="BY30" s="7778">
        <v>5.3422126541286502E-2</v>
      </c>
      <c r="BZ30" s="7806"/>
      <c r="CA30" s="7778">
        <v>0.19553329542794101</v>
      </c>
      <c r="CB30" s="7778">
        <v>0.23045258278337</v>
      </c>
      <c r="CC30" s="7778">
        <v>0.27531696967851299</v>
      </c>
      <c r="CD30" s="7778">
        <v>0.162098283348352</v>
      </c>
      <c r="CE30" s="7778">
        <v>0.20613493455438101</v>
      </c>
      <c r="CF30" s="7778">
        <v>0.104547423933957</v>
      </c>
      <c r="CG30" s="7778">
        <v>0.214144065782677</v>
      </c>
      <c r="CH30" s="7778">
        <v>0.21260939313155</v>
      </c>
      <c r="CI30" s="7778">
        <v>0.16244718634717401</v>
      </c>
      <c r="CJ30" s="7778">
        <v>0.210152192681335</v>
      </c>
      <c r="CK30" s="7808"/>
      <c r="CL30" s="7778">
        <v>9.9810034591858707E-2</v>
      </c>
      <c r="CM30" s="7778">
        <v>0.20167289716452899</v>
      </c>
      <c r="CN30" s="7778">
        <v>0.156916025981957</v>
      </c>
      <c r="CO30" s="7778">
        <v>0.21121173604094401</v>
      </c>
      <c r="CP30" s="7778">
        <v>0.19274639703715599</v>
      </c>
      <c r="CQ30" s="7778">
        <v>0.27794673684301502</v>
      </c>
      <c r="CR30" s="7778">
        <v>0.149523219097288</v>
      </c>
      <c r="CS30" s="7778">
        <v>0.22189903568925601</v>
      </c>
      <c r="CT30" s="7778">
        <v>0.25421433024762502</v>
      </c>
      <c r="CU30" s="7778">
        <v>0.18227988595578601</v>
      </c>
      <c r="CV30" s="7778">
        <v>0.36068701719784202</v>
      </c>
      <c r="CW30" s="7778">
        <v>0.162310855779494</v>
      </c>
      <c r="CX30" s="7810"/>
      <c r="CY30" s="7812"/>
      <c r="CZ30" s="7814"/>
      <c r="DA30" s="7816"/>
      <c r="DB30" s="7778">
        <v>0.21336635397057099</v>
      </c>
      <c r="DC30" s="7778">
        <v>9.6309325705978999E-2</v>
      </c>
      <c r="DD30" s="7778">
        <v>0.33547113645562698</v>
      </c>
      <c r="DE30" s="7818"/>
      <c r="DF30" s="7820"/>
      <c r="DG30" s="7778">
        <v>0.20958871056911399</v>
      </c>
      <c r="DH30" s="7778">
        <v>0.24273197991486101</v>
      </c>
      <c r="DI30" s="7822"/>
      <c r="DJ30" s="7778">
        <v>7.8150030468460405E-2</v>
      </c>
      <c r="DK30" s="7778">
        <v>0.22104939002091301</v>
      </c>
      <c r="DL30" s="7778">
        <v>5.0631771078059502E-3</v>
      </c>
      <c r="DM30" s="7778">
        <v>0.229000505535016</v>
      </c>
      <c r="DN30" s="7778">
        <v>0.221300797190955</v>
      </c>
      <c r="DO30" s="7778">
        <v>0.25552369677683301</v>
      </c>
      <c r="DP30" s="7778">
        <v>0.214653041965984</v>
      </c>
      <c r="DQ30" s="7824"/>
      <c r="DR30" s="7826"/>
      <c r="DS30" s="7778">
        <v>0.20779101201661501</v>
      </c>
      <c r="DT30" s="7828"/>
      <c r="DU30" s="7830"/>
      <c r="DV30" s="7832"/>
      <c r="DW30" s="7775">
        <v>0.26618672132155102</v>
      </c>
    </row>
    <row r="31" spans="1:127" ht="17" x14ac:dyDescent="0.2">
      <c r="A31" s="7959" t="s">
        <v>238</v>
      </c>
      <c r="B31" s="7777">
        <v>8.7213335610086401E-2</v>
      </c>
      <c r="C31" s="7778">
        <v>0.104273290878705</v>
      </c>
      <c r="D31" s="7778">
        <v>7.2850019102532998E-2</v>
      </c>
      <c r="E31" s="7778">
        <v>5.9181958883438503E-2</v>
      </c>
      <c r="F31" s="7778">
        <v>8.0705899931871897E-2</v>
      </c>
      <c r="G31" s="7778">
        <v>0.106967815307281</v>
      </c>
      <c r="H31" s="7778">
        <v>8.6748843900164505E-2</v>
      </c>
      <c r="I31" s="7778">
        <v>0.10409533493989299</v>
      </c>
      <c r="J31" s="7780"/>
      <c r="K31" s="7778">
        <v>9.1724432271497194E-2</v>
      </c>
      <c r="L31" s="7778">
        <v>5.7546585747988703E-2</v>
      </c>
      <c r="M31" s="7778">
        <v>6.1756193817145401E-2</v>
      </c>
      <c r="N31" s="7778">
        <v>0.10729304075759</v>
      </c>
      <c r="O31" s="7778">
        <v>8.4844182828598E-2</v>
      </c>
      <c r="P31" s="7778">
        <v>0.107901726989695</v>
      </c>
      <c r="Q31" s="7778">
        <v>5.9129128541270198E-2</v>
      </c>
      <c r="R31" s="7778">
        <v>0.10729304075759</v>
      </c>
      <c r="S31" s="7778">
        <v>8.4844182828598E-2</v>
      </c>
      <c r="T31" s="7778">
        <v>7.9714270777051094E-2</v>
      </c>
      <c r="U31" s="7778">
        <v>9.8412125361800107E-2</v>
      </c>
      <c r="V31" s="7778">
        <v>9.7319884909341001E-2</v>
      </c>
      <c r="W31" s="7778">
        <v>8.3117987489815304E-2</v>
      </c>
      <c r="X31" s="7778">
        <v>5.2731525697673198E-2</v>
      </c>
      <c r="Y31" s="7782"/>
      <c r="Z31" s="7784"/>
      <c r="AA31" s="7786"/>
      <c r="AB31" s="7788"/>
      <c r="AC31" s="7790"/>
      <c r="AD31" s="7778">
        <v>9.7319884909341001E-2</v>
      </c>
      <c r="AE31" s="7778">
        <v>8.3117987489815304E-2</v>
      </c>
      <c r="AF31" s="7778">
        <v>5.2731525697673198E-2</v>
      </c>
      <c r="AG31" s="7778">
        <v>5.54222015014239E-2</v>
      </c>
      <c r="AH31" s="7778">
        <v>9.4214916168142496E-2</v>
      </c>
      <c r="AI31" s="7778">
        <v>8.3117987489815304E-2</v>
      </c>
      <c r="AJ31" s="7778">
        <v>5.2731525697673198E-2</v>
      </c>
      <c r="AK31" s="7778">
        <v>9.7319884909341001E-2</v>
      </c>
      <c r="AL31" s="7778">
        <v>7.0905139106976406E-2</v>
      </c>
      <c r="AM31" s="7778">
        <v>6.2830772742186305E-2</v>
      </c>
      <c r="AN31" s="7778">
        <v>9.0538293608240603E-2</v>
      </c>
      <c r="AO31" s="7778">
        <v>6.7861166830409006E-2</v>
      </c>
      <c r="AP31" s="7792"/>
      <c r="AQ31" s="7778">
        <v>0.125919620146799</v>
      </c>
      <c r="AR31" s="7778">
        <v>0.25195596779920898</v>
      </c>
      <c r="AS31" s="7794"/>
      <c r="AT31" s="7778">
        <v>5.9778463749822403E-2</v>
      </c>
      <c r="AU31" s="7778">
        <v>8.9677294656219098E-2</v>
      </c>
      <c r="AV31" s="7778">
        <v>4.7254005624822501E-2</v>
      </c>
      <c r="AW31" s="7778">
        <v>0.284280330817964</v>
      </c>
      <c r="AX31" s="7796"/>
      <c r="AY31" s="7798"/>
      <c r="AZ31" s="7800"/>
      <c r="BA31" s="7802"/>
      <c r="BB31" s="7778">
        <v>6.7861166830409006E-2</v>
      </c>
      <c r="BC31" s="7804"/>
      <c r="BD31" s="7778">
        <v>0.14061713525421399</v>
      </c>
      <c r="BE31" s="7778">
        <v>5.4555267771571297E-2</v>
      </c>
      <c r="BF31" s="7778">
        <v>4.33531023715601E-2</v>
      </c>
      <c r="BG31" s="7778">
        <v>0.11668073762685199</v>
      </c>
      <c r="BH31" s="7778">
        <v>0.33466504346633302</v>
      </c>
      <c r="BI31" s="7778">
        <v>0.204830775139974</v>
      </c>
      <c r="BJ31" s="7778">
        <v>0.13276226864690499</v>
      </c>
      <c r="BK31" s="7778">
        <v>4.8738265639436298E-2</v>
      </c>
      <c r="BL31" s="7778">
        <v>0.11838551175560599</v>
      </c>
      <c r="BM31" s="7778">
        <v>0.28698713740892801</v>
      </c>
      <c r="BN31" s="7778">
        <v>9.90879992912677E-2</v>
      </c>
      <c r="BO31" s="7778">
        <v>0.113837428496287</v>
      </c>
      <c r="BP31" s="7778">
        <v>5.5718447065565203E-2</v>
      </c>
      <c r="BQ31" s="7778">
        <v>8.6956338385733994E-2</v>
      </c>
      <c r="BR31" s="7778">
        <v>6.8447198571617698E-2</v>
      </c>
      <c r="BS31" s="7778">
        <v>7.7347261838038694E-2</v>
      </c>
      <c r="BT31" s="7778">
        <v>5.0538212575871898E-2</v>
      </c>
      <c r="BU31" s="7778">
        <v>0.10346266109350601</v>
      </c>
      <c r="BV31" s="7778">
        <v>9.4780249755147206E-2</v>
      </c>
      <c r="BW31" s="7778">
        <v>8.9008742256390605E-2</v>
      </c>
      <c r="BX31" s="7778">
        <v>6.8055628685762398E-2</v>
      </c>
      <c r="BY31" s="7778">
        <v>4.1994630740018503E-2</v>
      </c>
      <c r="BZ31" s="7806"/>
      <c r="CA31" s="7778">
        <v>0.126117187122572</v>
      </c>
      <c r="CB31" s="7778">
        <v>6.7277282770372704E-2</v>
      </c>
      <c r="CC31" s="7778">
        <v>0.17004826872126</v>
      </c>
      <c r="CD31" s="7778">
        <v>7.30983637304633E-2</v>
      </c>
      <c r="CE31" s="7778">
        <v>8.4334825040379396E-2</v>
      </c>
      <c r="CF31" s="7778">
        <v>0.10576569189700399</v>
      </c>
      <c r="CG31" s="7778">
        <v>6.37800364620041E-2</v>
      </c>
      <c r="CH31" s="7778">
        <v>0.10512410539961201</v>
      </c>
      <c r="CI31" s="7778">
        <v>0.102167228530753</v>
      </c>
      <c r="CJ31" s="7778">
        <v>8.93667336270874E-2</v>
      </c>
      <c r="CK31" s="7808"/>
      <c r="CL31" s="7778">
        <v>8.5183682441706196E-2</v>
      </c>
      <c r="CM31" s="7778">
        <v>0.10363677725376</v>
      </c>
      <c r="CN31" s="7778">
        <v>8.1229455201767303E-2</v>
      </c>
      <c r="CO31" s="7778">
        <v>9.99242753918992E-2</v>
      </c>
      <c r="CP31" s="7778">
        <v>6.06108369368673E-2</v>
      </c>
      <c r="CQ31" s="7778">
        <v>4.8924668455644998E-2</v>
      </c>
      <c r="CR31" s="7778">
        <v>6.9528236574028304E-2</v>
      </c>
      <c r="CS31" s="7778">
        <v>0.102174134826078</v>
      </c>
      <c r="CT31" s="7778">
        <v>0.11650441848172299</v>
      </c>
      <c r="CU31" s="7778">
        <v>5.4577183914402201E-2</v>
      </c>
      <c r="CV31" s="7778">
        <v>0.13681025595051299</v>
      </c>
      <c r="CW31" s="7778">
        <v>5.4824354869090201E-2</v>
      </c>
      <c r="CX31" s="7810"/>
      <c r="CY31" s="7812"/>
      <c r="CZ31" s="7814"/>
      <c r="DA31" s="7816"/>
      <c r="DB31" s="7778">
        <v>9.7961737733060106E-2</v>
      </c>
      <c r="DC31" s="7778">
        <v>8.8052979508841903E-2</v>
      </c>
      <c r="DD31" s="7778">
        <v>0.48116197092895202</v>
      </c>
      <c r="DE31" s="7818"/>
      <c r="DF31" s="7820"/>
      <c r="DG31" s="7778">
        <v>5.5960377406634301E-2</v>
      </c>
      <c r="DH31" s="7778">
        <v>7.0711468764976901E-2</v>
      </c>
      <c r="DI31" s="7822"/>
      <c r="DJ31" s="7778">
        <v>9.3990488814619799E-2</v>
      </c>
      <c r="DK31" s="7778">
        <v>8.6674596779833496E-2</v>
      </c>
      <c r="DL31" s="7778">
        <v>3.1178565542346499E-2</v>
      </c>
      <c r="DM31" s="7778">
        <v>9.8613612293913494E-2</v>
      </c>
      <c r="DN31" s="7778">
        <v>8.0334027608136196E-2</v>
      </c>
      <c r="DO31" s="7778">
        <v>6.1077442174506502E-2</v>
      </c>
      <c r="DP31" s="7778">
        <v>0.101893923016199</v>
      </c>
      <c r="DQ31" s="7824"/>
      <c r="DR31" s="7826"/>
      <c r="DS31" s="7778">
        <v>5.5465157307796997E-2</v>
      </c>
      <c r="DT31" s="7828"/>
      <c r="DU31" s="7830"/>
      <c r="DV31" s="7832"/>
      <c r="DW31" s="7775">
        <v>0.46528257175240101</v>
      </c>
    </row>
    <row r="32" spans="1:127" ht="17" x14ac:dyDescent="0.2">
      <c r="A32" s="7959" t="s">
        <v>239</v>
      </c>
      <c r="B32" s="7777">
        <v>0.32957219725069198</v>
      </c>
      <c r="C32" s="7778">
        <v>0.38002078518696503</v>
      </c>
      <c r="D32" s="7778">
        <v>0.28709793372077902</v>
      </c>
      <c r="E32" s="7778">
        <v>0.23730096780776699</v>
      </c>
      <c r="F32" s="7778">
        <v>0.29032566259703002</v>
      </c>
      <c r="G32" s="7778">
        <v>0.258176773486674</v>
      </c>
      <c r="H32" s="7778">
        <v>0.39240871520396498</v>
      </c>
      <c r="I32" s="7778">
        <v>0.47999867667748503</v>
      </c>
      <c r="J32" s="7780"/>
      <c r="K32" s="7778">
        <v>0.26032940012419298</v>
      </c>
      <c r="L32" s="7778">
        <v>0.287022358847701</v>
      </c>
      <c r="M32" s="7778">
        <v>0.28237776803332598</v>
      </c>
      <c r="N32" s="7778">
        <v>0.381471425725601</v>
      </c>
      <c r="O32" s="7778">
        <v>0.43119247495803498</v>
      </c>
      <c r="P32" s="7778">
        <v>0.27667782328081197</v>
      </c>
      <c r="Q32" s="7778">
        <v>0.28527629042511199</v>
      </c>
      <c r="R32" s="7778">
        <v>0.381471425725601</v>
      </c>
      <c r="S32" s="7778">
        <v>0.43119247495803498</v>
      </c>
      <c r="T32" s="7778">
        <v>0.28164718976601399</v>
      </c>
      <c r="U32" s="7778">
        <v>0.40114139882712302</v>
      </c>
      <c r="V32" s="7778">
        <v>0.37351771098750702</v>
      </c>
      <c r="W32" s="7778">
        <v>0.26420456350997001</v>
      </c>
      <c r="X32" s="7778">
        <v>0.197663358906812</v>
      </c>
      <c r="Y32" s="7782"/>
      <c r="Z32" s="7784"/>
      <c r="AA32" s="7786"/>
      <c r="AB32" s="7788"/>
      <c r="AC32" s="7790"/>
      <c r="AD32" s="7778">
        <v>0.37351771098750702</v>
      </c>
      <c r="AE32" s="7778">
        <v>0.26420456350997001</v>
      </c>
      <c r="AF32" s="7778">
        <v>0.197663358906812</v>
      </c>
      <c r="AG32" s="7778">
        <v>0.36770018865228399</v>
      </c>
      <c r="AH32" s="7778">
        <v>0.373086583929091</v>
      </c>
      <c r="AI32" s="7778">
        <v>0.26420456350997001</v>
      </c>
      <c r="AJ32" s="7778">
        <v>0.197663358906812</v>
      </c>
      <c r="AK32" s="7778">
        <v>0.37351771098750702</v>
      </c>
      <c r="AL32" s="7778">
        <v>0.258660548553451</v>
      </c>
      <c r="AM32" s="7778">
        <v>0.19719107668459299</v>
      </c>
      <c r="AN32" s="7778">
        <v>0.34762451061970001</v>
      </c>
      <c r="AO32" s="7778">
        <v>0.33135987470328299</v>
      </c>
      <c r="AP32" s="7792"/>
      <c r="AQ32" s="7778">
        <v>0.32511421903818499</v>
      </c>
      <c r="AR32" s="7778">
        <v>0.35418918549793799</v>
      </c>
      <c r="AS32" s="7794"/>
      <c r="AT32" s="7778">
        <v>0.367698284154586</v>
      </c>
      <c r="AU32" s="7778">
        <v>0.233278406452846</v>
      </c>
      <c r="AV32" s="7778">
        <v>0.35728341227017502</v>
      </c>
      <c r="AW32" s="7778">
        <v>0.29114042844548099</v>
      </c>
      <c r="AX32" s="7796"/>
      <c r="AY32" s="7798"/>
      <c r="AZ32" s="7800"/>
      <c r="BA32" s="7802"/>
      <c r="BB32" s="7778">
        <v>0.33135987470328299</v>
      </c>
      <c r="BC32" s="7804"/>
      <c r="BD32" s="7778">
        <v>0.32778397656637798</v>
      </c>
      <c r="BE32" s="7778">
        <v>0.39542799260766598</v>
      </c>
      <c r="BF32" s="7778">
        <v>0.36333146781712899</v>
      </c>
      <c r="BG32" s="7778">
        <v>0.29472214765885402</v>
      </c>
      <c r="BH32" s="7778">
        <v>0.156921177620411</v>
      </c>
      <c r="BI32" s="7778">
        <v>0</v>
      </c>
      <c r="BJ32" s="7778">
        <v>0.199960970399129</v>
      </c>
      <c r="BK32" s="7778">
        <v>0.378761076304101</v>
      </c>
      <c r="BL32" s="7778">
        <v>0.28467668599222301</v>
      </c>
      <c r="BM32" s="7778">
        <v>9.9296382091106805E-2</v>
      </c>
      <c r="BN32" s="7778">
        <v>0.50508499046000299</v>
      </c>
      <c r="BO32" s="7778">
        <v>0.46843442761070903</v>
      </c>
      <c r="BP32" s="7778">
        <v>0.43348128451112</v>
      </c>
      <c r="BQ32" s="7778">
        <v>0.46055171843753701</v>
      </c>
      <c r="BR32" s="7778">
        <v>0.41957664305300302</v>
      </c>
      <c r="BS32" s="7778">
        <v>0.48959286226380799</v>
      </c>
      <c r="BT32" s="7778">
        <v>0.49359418461570298</v>
      </c>
      <c r="BU32" s="7778">
        <v>0.23863835560966901</v>
      </c>
      <c r="BV32" s="7778">
        <v>0.43315199500363699</v>
      </c>
      <c r="BW32" s="7778">
        <v>0.225487255088234</v>
      </c>
      <c r="BX32" s="7778">
        <v>0.10950136899747299</v>
      </c>
      <c r="BY32" s="7778">
        <v>7.2574558333592207E-2</v>
      </c>
      <c r="BZ32" s="7806"/>
      <c r="CA32" s="7778">
        <v>0.35462538695088303</v>
      </c>
      <c r="CB32" s="7778">
        <v>0.44202203705575699</v>
      </c>
      <c r="CC32" s="7778">
        <v>0.40182695333516</v>
      </c>
      <c r="CD32" s="7778">
        <v>0.31541094296677702</v>
      </c>
      <c r="CE32" s="7778">
        <v>0.313543770780704</v>
      </c>
      <c r="CF32" s="7778">
        <v>0.17372081863880101</v>
      </c>
      <c r="CG32" s="7778">
        <v>0.346070243878631</v>
      </c>
      <c r="CH32" s="7778">
        <v>0.32209701444207001</v>
      </c>
      <c r="CI32" s="7778">
        <v>0.30119776044521701</v>
      </c>
      <c r="CJ32" s="7778">
        <v>0.33530339851379298</v>
      </c>
      <c r="CK32" s="7808"/>
      <c r="CL32" s="7778">
        <v>8.9627145039737399E-2</v>
      </c>
      <c r="CM32" s="7778">
        <v>0.29852148757805103</v>
      </c>
      <c r="CN32" s="7778">
        <v>0.27745745533365501</v>
      </c>
      <c r="CO32" s="7778">
        <v>0.35236435295906399</v>
      </c>
      <c r="CP32" s="7778">
        <v>0.26053036317943801</v>
      </c>
      <c r="CQ32" s="7778">
        <v>0.34407930273056903</v>
      </c>
      <c r="CR32" s="7778">
        <v>0.41909921819028301</v>
      </c>
      <c r="CS32" s="7778">
        <v>0.31586832323483199</v>
      </c>
      <c r="CT32" s="7778">
        <v>0.34565047234382801</v>
      </c>
      <c r="CU32" s="7778">
        <v>0.31527372275276</v>
      </c>
      <c r="CV32" s="7778">
        <v>0.46698492387227902</v>
      </c>
      <c r="CW32" s="7778">
        <v>0.42370463678031001</v>
      </c>
      <c r="CX32" s="7810"/>
      <c r="CY32" s="7812"/>
      <c r="CZ32" s="7814"/>
      <c r="DA32" s="7816"/>
      <c r="DB32" s="7778">
        <v>0.41110362978121401</v>
      </c>
      <c r="DC32" s="7778">
        <v>0.15552725705096199</v>
      </c>
      <c r="DD32" s="7778">
        <v>0.32945992611834402</v>
      </c>
      <c r="DE32" s="7818"/>
      <c r="DF32" s="7820"/>
      <c r="DG32" s="7778">
        <v>0.353593505819703</v>
      </c>
      <c r="DH32" s="7778">
        <v>0.288077032711964</v>
      </c>
      <c r="DI32" s="7822"/>
      <c r="DJ32" s="7778">
        <v>0.14645670651648099</v>
      </c>
      <c r="DK32" s="7778">
        <v>0.34842255024958801</v>
      </c>
      <c r="DL32" s="7778">
        <v>4.1035688949354901E-2</v>
      </c>
      <c r="DM32" s="7778">
        <v>0.32438704658464701</v>
      </c>
      <c r="DN32" s="7778">
        <v>0.35815477834450599</v>
      </c>
      <c r="DO32" s="7778">
        <v>0.38682530890344302</v>
      </c>
      <c r="DP32" s="7778">
        <v>0.34314220650744898</v>
      </c>
      <c r="DQ32" s="7824"/>
      <c r="DR32" s="7826"/>
      <c r="DS32" s="7778">
        <v>0.33789041090411898</v>
      </c>
      <c r="DT32" s="7828"/>
      <c r="DU32" s="7830"/>
      <c r="DV32" s="7832"/>
      <c r="DW32" s="7775">
        <v>0.27230109352645498</v>
      </c>
    </row>
    <row r="33" spans="1:127" ht="17" x14ac:dyDescent="0.2">
      <c r="A33" s="7959" t="s">
        <v>240</v>
      </c>
      <c r="B33" s="7777">
        <v>0.24234630811515501</v>
      </c>
      <c r="C33" s="7778">
        <v>0.26556868240327902</v>
      </c>
      <c r="D33" s="7778">
        <v>0.22279465591529499</v>
      </c>
      <c r="E33" s="7778">
        <v>0.204762397756033</v>
      </c>
      <c r="F33" s="7778">
        <v>0.197871057530661</v>
      </c>
      <c r="G33" s="7778">
        <v>0.18181912743584999</v>
      </c>
      <c r="H33" s="7778">
        <v>0.29858630043200202</v>
      </c>
      <c r="I33" s="7778">
        <v>0.34357317973505702</v>
      </c>
      <c r="J33" s="7780"/>
      <c r="K33" s="7778">
        <v>0.20448030821423999</v>
      </c>
      <c r="L33" s="7778">
        <v>0.22424951833465101</v>
      </c>
      <c r="M33" s="7778">
        <v>0.18240462617847</v>
      </c>
      <c r="N33" s="7778">
        <v>0.250432916801409</v>
      </c>
      <c r="O33" s="7778">
        <v>0.34923302941020501</v>
      </c>
      <c r="P33" s="7778">
        <v>0.21382466452563501</v>
      </c>
      <c r="Q33" s="7778">
        <v>0.20851852118966699</v>
      </c>
      <c r="R33" s="7778">
        <v>0.250432916801409</v>
      </c>
      <c r="S33" s="7778">
        <v>0.34923302941020501</v>
      </c>
      <c r="T33" s="7778">
        <v>0.21075805155649499</v>
      </c>
      <c r="U33" s="7778">
        <v>0.289518889190235</v>
      </c>
      <c r="V33" s="7778">
        <v>0.27880151829094602</v>
      </c>
      <c r="W33" s="7778">
        <v>0.182976386740374</v>
      </c>
      <c r="X33" s="7778">
        <v>0.16536743946851901</v>
      </c>
      <c r="Y33" s="7782"/>
      <c r="Z33" s="7784"/>
      <c r="AA33" s="7786"/>
      <c r="AB33" s="7788"/>
      <c r="AC33" s="7790"/>
      <c r="AD33" s="7778">
        <v>0.27880151829094602</v>
      </c>
      <c r="AE33" s="7778">
        <v>0.182976386740374</v>
      </c>
      <c r="AF33" s="7778">
        <v>0.16536743946851901</v>
      </c>
      <c r="AG33" s="7778">
        <v>0.22594250363375801</v>
      </c>
      <c r="AH33" s="7778">
        <v>0.27488422323185702</v>
      </c>
      <c r="AI33" s="7778">
        <v>0.182976386740374</v>
      </c>
      <c r="AJ33" s="7778">
        <v>0.16536743946851901</v>
      </c>
      <c r="AK33" s="7778">
        <v>0.27880151829094602</v>
      </c>
      <c r="AL33" s="7778">
        <v>0.18352121227825799</v>
      </c>
      <c r="AM33" s="7778">
        <v>0.16197641022714801</v>
      </c>
      <c r="AN33" s="7778">
        <v>0.25330604750930102</v>
      </c>
      <c r="AO33" s="7778">
        <v>0.23720360612371999</v>
      </c>
      <c r="AP33" s="7792"/>
      <c r="AQ33" s="7778">
        <v>0.24407135295047799</v>
      </c>
      <c r="AR33" s="7778">
        <v>0.41662406786671702</v>
      </c>
      <c r="AS33" s="7794"/>
      <c r="AT33" s="7778">
        <v>0.26311610188565898</v>
      </c>
      <c r="AU33" s="7778">
        <v>0.16726285558619</v>
      </c>
      <c r="AV33" s="7778">
        <v>0.25487637299718802</v>
      </c>
      <c r="AW33" s="7778">
        <v>0.28890792268577398</v>
      </c>
      <c r="AX33" s="7796"/>
      <c r="AY33" s="7798"/>
      <c r="AZ33" s="7800"/>
      <c r="BA33" s="7802"/>
      <c r="BB33" s="7778">
        <v>0.23720360612371999</v>
      </c>
      <c r="BC33" s="7804"/>
      <c r="BD33" s="7778">
        <v>0.26095087006783702</v>
      </c>
      <c r="BE33" s="7778">
        <v>0.30071940018111598</v>
      </c>
      <c r="BF33" s="7778">
        <v>0.236925312338126</v>
      </c>
      <c r="BG33" s="7778">
        <v>0.228124690954459</v>
      </c>
      <c r="BH33" s="7778">
        <v>0.143198847756383</v>
      </c>
      <c r="BI33" s="7778">
        <v>1.21640986246325E-2</v>
      </c>
      <c r="BJ33" s="7778">
        <v>0.199960970399129</v>
      </c>
      <c r="BK33" s="7778">
        <v>0.26759273834840303</v>
      </c>
      <c r="BL33" s="7778">
        <v>0.225139105681992</v>
      </c>
      <c r="BM33" s="7778">
        <v>9.5080099602350102E-2</v>
      </c>
      <c r="BN33" s="7778">
        <v>0.35480174361279598</v>
      </c>
      <c r="BO33" s="7778">
        <v>0.28651249809052198</v>
      </c>
      <c r="BP33" s="7778">
        <v>0.29789986402901403</v>
      </c>
      <c r="BQ33" s="7778">
        <v>0.316589085566373</v>
      </c>
      <c r="BR33" s="7778">
        <v>0.29276450338202897</v>
      </c>
      <c r="BS33" s="7778">
        <v>0.33076430213341201</v>
      </c>
      <c r="BT33" s="7778">
        <v>0.400428088388878</v>
      </c>
      <c r="BU33" s="7778">
        <v>0.18726033009560999</v>
      </c>
      <c r="BV33" s="7778">
        <v>0.30930774533157601</v>
      </c>
      <c r="BW33" s="7778">
        <v>0.175346962107888</v>
      </c>
      <c r="BX33" s="7778">
        <v>0.111367944397641</v>
      </c>
      <c r="BY33" s="7778">
        <v>4.1994630740018503E-2</v>
      </c>
      <c r="BZ33" s="7806"/>
      <c r="CA33" s="7778">
        <v>0.23451081604364299</v>
      </c>
      <c r="CB33" s="7778">
        <v>0.29398457694918201</v>
      </c>
      <c r="CC33" s="7778">
        <v>0.29644151414562803</v>
      </c>
      <c r="CD33" s="7778">
        <v>0.15738676346365099</v>
      </c>
      <c r="CE33" s="7778">
        <v>0.24300632313222501</v>
      </c>
      <c r="CF33" s="7778">
        <v>8.4433190930309501E-2</v>
      </c>
      <c r="CG33" s="7778">
        <v>0.27198067548642002</v>
      </c>
      <c r="CH33" s="7778">
        <v>0.225355424827025</v>
      </c>
      <c r="CI33" s="7778">
        <v>0.221271191120437</v>
      </c>
      <c r="CJ33" s="7778">
        <v>0.23388076201685301</v>
      </c>
      <c r="CK33" s="7808"/>
      <c r="CL33" s="7778">
        <v>3.9945230468395397E-2</v>
      </c>
      <c r="CM33" s="7778">
        <v>0.24256584464839301</v>
      </c>
      <c r="CN33" s="7778">
        <v>0.20963471294983499</v>
      </c>
      <c r="CO33" s="7778">
        <v>0.30166556687471602</v>
      </c>
      <c r="CP33" s="7778">
        <v>0.23964732522656501</v>
      </c>
      <c r="CQ33" s="7778">
        <v>0.26384232791886503</v>
      </c>
      <c r="CR33" s="7778">
        <v>0.245952850192136</v>
      </c>
      <c r="CS33" s="7778">
        <v>0.215070349440664</v>
      </c>
      <c r="CT33" s="7778">
        <v>0.25999749257938998</v>
      </c>
      <c r="CU33" s="7778">
        <v>0.25139154103565697</v>
      </c>
      <c r="CV33" s="7778">
        <v>0.39595828290525498</v>
      </c>
      <c r="CW33" s="7778">
        <v>0.25842319645884299</v>
      </c>
      <c r="CX33" s="7810"/>
      <c r="CY33" s="7812"/>
      <c r="CZ33" s="7814"/>
      <c r="DA33" s="7816"/>
      <c r="DB33" s="7778">
        <v>0.242384516422327</v>
      </c>
      <c r="DC33" s="7778">
        <v>9.8113171458039994E-2</v>
      </c>
      <c r="DD33" s="7778">
        <v>0.30811391711113501</v>
      </c>
      <c r="DE33" s="7818"/>
      <c r="DF33" s="7820"/>
      <c r="DG33" s="7778">
        <v>0.25412294410121999</v>
      </c>
      <c r="DH33" s="7778">
        <v>0.30591935246412599</v>
      </c>
      <c r="DI33" s="7822"/>
      <c r="DJ33" s="7778">
        <v>8.5171125950961504E-2</v>
      </c>
      <c r="DK33" s="7778">
        <v>0.25776804560428002</v>
      </c>
      <c r="DL33" s="7778">
        <v>1.6868385034861801E-2</v>
      </c>
      <c r="DM33" s="7778">
        <v>0.18818743567830501</v>
      </c>
      <c r="DN33" s="7778">
        <v>0.25662217114817498</v>
      </c>
      <c r="DO33" s="7778">
        <v>0.31750440773444299</v>
      </c>
      <c r="DP33" s="7778">
        <v>0.26120160615939902</v>
      </c>
      <c r="DQ33" s="7824"/>
      <c r="DR33" s="7826"/>
      <c r="DS33" s="7778">
        <v>0.242412015923746</v>
      </c>
      <c r="DT33" s="7828"/>
      <c r="DU33" s="7830"/>
      <c r="DV33" s="7832"/>
      <c r="DW33" s="7775">
        <v>0.26338108489372702</v>
      </c>
    </row>
    <row r="34" spans="1:127" ht="17" x14ac:dyDescent="0.2">
      <c r="A34" s="7959" t="s">
        <v>241</v>
      </c>
      <c r="B34" s="7777">
        <v>0.27890909293218002</v>
      </c>
      <c r="C34" s="7778">
        <v>0.218947913757079</v>
      </c>
      <c r="D34" s="7778">
        <v>0.32939230822186699</v>
      </c>
      <c r="E34" s="7778">
        <v>0.25178829186472401</v>
      </c>
      <c r="F34" s="7778">
        <v>0.28569000382439802</v>
      </c>
      <c r="G34" s="7778">
        <v>0.32898833689177398</v>
      </c>
      <c r="H34" s="7778">
        <v>0.325947146066702</v>
      </c>
      <c r="I34" s="7778">
        <v>0.213366253882907</v>
      </c>
      <c r="J34" s="7780"/>
      <c r="K34" s="7778">
        <v>0.34312577019916402</v>
      </c>
      <c r="L34" s="7778">
        <v>0.28615065600591699</v>
      </c>
      <c r="M34" s="7778">
        <v>0.33527296645472499</v>
      </c>
      <c r="N34" s="7778">
        <v>0.22455030353463101</v>
      </c>
      <c r="O34" s="7778">
        <v>0.207601734528646</v>
      </c>
      <c r="P34" s="7778">
        <v>0.34058795412978099</v>
      </c>
      <c r="Q34" s="7778">
        <v>0.30461749593804199</v>
      </c>
      <c r="R34" s="7778">
        <v>0.22455030353463101</v>
      </c>
      <c r="S34" s="7778">
        <v>0.207601734528646</v>
      </c>
      <c r="T34" s="7778">
        <v>0.31979931978419501</v>
      </c>
      <c r="U34" s="7778">
        <v>0.21784533850264801</v>
      </c>
      <c r="V34" s="7778">
        <v>0.24580485767610899</v>
      </c>
      <c r="W34" s="7778">
        <v>0.325661703861226</v>
      </c>
      <c r="X34" s="7778">
        <v>0.34537906298212701</v>
      </c>
      <c r="Y34" s="7782"/>
      <c r="Z34" s="7784"/>
      <c r="AA34" s="7786"/>
      <c r="AB34" s="7788"/>
      <c r="AC34" s="7790"/>
      <c r="AD34" s="7778">
        <v>0.24580485767610899</v>
      </c>
      <c r="AE34" s="7778">
        <v>0.325661703861226</v>
      </c>
      <c r="AF34" s="7778">
        <v>0.34537906298212701</v>
      </c>
      <c r="AG34" s="7778">
        <v>0.33388134392018598</v>
      </c>
      <c r="AH34" s="7778">
        <v>0.25233206191219798</v>
      </c>
      <c r="AI34" s="7778">
        <v>0.325661703861226</v>
      </c>
      <c r="AJ34" s="7778">
        <v>0.34537906298212701</v>
      </c>
      <c r="AK34" s="7778">
        <v>0.24580485767610899</v>
      </c>
      <c r="AL34" s="7778">
        <v>0.33232696659564598</v>
      </c>
      <c r="AM34" s="7778">
        <v>0.32876076423065798</v>
      </c>
      <c r="AN34" s="7778">
        <v>0.27211100882169198</v>
      </c>
      <c r="AO34" s="7778">
        <v>0.30371807557161801</v>
      </c>
      <c r="AP34" s="7792"/>
      <c r="AQ34" s="7778">
        <v>0.21748630896116899</v>
      </c>
      <c r="AR34" s="7778">
        <v>0.117030284820129</v>
      </c>
      <c r="AS34" s="7794"/>
      <c r="AT34" s="7778">
        <v>0.27386820558491398</v>
      </c>
      <c r="AU34" s="7778">
        <v>0.38428624351259399</v>
      </c>
      <c r="AV34" s="7778">
        <v>0.22968468014547599</v>
      </c>
      <c r="AW34" s="7778">
        <v>0.142245908725013</v>
      </c>
      <c r="AX34" s="7796"/>
      <c r="AY34" s="7798"/>
      <c r="AZ34" s="7800"/>
      <c r="BA34" s="7802"/>
      <c r="BB34" s="7778">
        <v>0.30371807557161801</v>
      </c>
      <c r="BC34" s="7804"/>
      <c r="BD34" s="7778">
        <v>0.204527955698206</v>
      </c>
      <c r="BE34" s="7778">
        <v>0.210837541063427</v>
      </c>
      <c r="BF34" s="7778">
        <v>0.28588673599866699</v>
      </c>
      <c r="BG34" s="7778">
        <v>0.293574386013287</v>
      </c>
      <c r="BH34" s="7778">
        <v>0.29978909826649103</v>
      </c>
      <c r="BI34" s="7778">
        <v>0.58701747647397695</v>
      </c>
      <c r="BJ34" s="7778">
        <v>0.42448183069369999</v>
      </c>
      <c r="BK34" s="7778">
        <v>0.249808696314613</v>
      </c>
      <c r="BL34" s="7778">
        <v>0.30745164836313499</v>
      </c>
      <c r="BM34" s="7778">
        <v>0.40526547064280399</v>
      </c>
      <c r="BN34" s="7778">
        <v>0.104875980043935</v>
      </c>
      <c r="BO34" s="7778">
        <v>0.181964449852517</v>
      </c>
      <c r="BP34" s="7778">
        <v>0.20341535994611401</v>
      </c>
      <c r="BQ34" s="7778">
        <v>0.19258443323063201</v>
      </c>
      <c r="BR34" s="7778">
        <v>0.19184682419149901</v>
      </c>
      <c r="BS34" s="7778">
        <v>0.140684425039108</v>
      </c>
      <c r="BT34" s="7778">
        <v>0.12566565676410699</v>
      </c>
      <c r="BU34" s="7778">
        <v>0.37706717415763902</v>
      </c>
      <c r="BV34" s="7778">
        <v>0.19953443827613801</v>
      </c>
      <c r="BW34" s="7778">
        <v>0.346834015013539</v>
      </c>
      <c r="BX34" s="7778">
        <v>0.49234480307497902</v>
      </c>
      <c r="BY34" s="7778">
        <v>0.45812689948080099</v>
      </c>
      <c r="BZ34" s="7806"/>
      <c r="CA34" s="7778">
        <v>0.207904575032238</v>
      </c>
      <c r="CB34" s="7778">
        <v>0.26339336000115499</v>
      </c>
      <c r="CC34" s="7778">
        <v>0.23218726842687601</v>
      </c>
      <c r="CD34" s="7778">
        <v>0.248404697135717</v>
      </c>
      <c r="CE34" s="7778">
        <v>0.28112559652119701</v>
      </c>
      <c r="CF34" s="7778">
        <v>0.454693476326468</v>
      </c>
      <c r="CG34" s="7778">
        <v>0.28154531807220501</v>
      </c>
      <c r="CH34" s="7778">
        <v>0.25139867848815001</v>
      </c>
      <c r="CI34" s="7778">
        <v>0.29421767104081098</v>
      </c>
      <c r="CJ34" s="7778">
        <v>0.35142172835380298</v>
      </c>
      <c r="CK34" s="7808"/>
      <c r="CL34" s="7778">
        <v>0.40386405169858802</v>
      </c>
      <c r="CM34" s="7778">
        <v>0.37183509383095797</v>
      </c>
      <c r="CN34" s="7778">
        <v>0.29038177306357399</v>
      </c>
      <c r="CO34" s="7778">
        <v>0.365804534638203</v>
      </c>
      <c r="CP34" s="7778">
        <v>0.30200665523847903</v>
      </c>
      <c r="CQ34" s="7778">
        <v>0.23003495853805001</v>
      </c>
      <c r="CR34" s="7778">
        <v>0.264308854640322</v>
      </c>
      <c r="CS34" s="7778">
        <v>0.208619802524773</v>
      </c>
      <c r="CT34" s="7778">
        <v>0.204846945690625</v>
      </c>
      <c r="CU34" s="7778">
        <v>0.248709759823981</v>
      </c>
      <c r="CV34" s="7778">
        <v>0.21257638920017299</v>
      </c>
      <c r="CW34" s="7778">
        <v>0.211227396873234</v>
      </c>
      <c r="CX34" s="7810"/>
      <c r="CY34" s="7812"/>
      <c r="CZ34" s="7814"/>
      <c r="DA34" s="7816"/>
      <c r="DB34" s="7778">
        <v>0.26124870077051798</v>
      </c>
      <c r="DC34" s="7778">
        <v>0.39713665235066398</v>
      </c>
      <c r="DD34" s="7778">
        <v>0.14037130399586001</v>
      </c>
      <c r="DE34" s="7818"/>
      <c r="DF34" s="7820"/>
      <c r="DG34" s="7778">
        <v>0.27868132399411399</v>
      </c>
      <c r="DH34" s="7778">
        <v>0.28302755598434998</v>
      </c>
      <c r="DI34" s="7822"/>
      <c r="DJ34" s="7778">
        <v>0.41852984966798801</v>
      </c>
      <c r="DK34" s="7778">
        <v>0.26496368822239902</v>
      </c>
      <c r="DL34" s="7778">
        <v>0.52001674758946304</v>
      </c>
      <c r="DM34" s="7778">
        <v>0.29214625483328199</v>
      </c>
      <c r="DN34" s="7778">
        <v>0.23591403587187301</v>
      </c>
      <c r="DO34" s="7778">
        <v>0.22246387829946501</v>
      </c>
      <c r="DP34" s="7778">
        <v>0.283608500251399</v>
      </c>
      <c r="DQ34" s="7824"/>
      <c r="DR34" s="7826"/>
      <c r="DS34" s="7778">
        <v>0.28851427394492601</v>
      </c>
      <c r="DT34" s="7828"/>
      <c r="DU34" s="7830"/>
      <c r="DV34" s="7832"/>
      <c r="DW34" s="7775">
        <v>0.119746220680528</v>
      </c>
    </row>
    <row r="35" spans="1:127" ht="17" x14ac:dyDescent="0.2">
      <c r="A35" s="7960" t="s">
        <v>138</v>
      </c>
      <c r="B35" s="7958">
        <v>1402</v>
      </c>
      <c r="C35" s="7833">
        <v>589</v>
      </c>
      <c r="D35" s="7834">
        <v>813</v>
      </c>
      <c r="E35" s="7835">
        <v>149</v>
      </c>
      <c r="F35" s="7836">
        <v>353</v>
      </c>
      <c r="G35" s="7837">
        <v>278</v>
      </c>
      <c r="H35" s="7838">
        <v>265</v>
      </c>
      <c r="I35" s="7839">
        <v>357</v>
      </c>
      <c r="J35" s="7840">
        <v>27</v>
      </c>
      <c r="K35" s="7841">
        <v>181</v>
      </c>
      <c r="L35" s="7842">
        <v>323</v>
      </c>
      <c r="M35" s="7843">
        <v>215</v>
      </c>
      <c r="N35" s="7844">
        <v>397</v>
      </c>
      <c r="O35" s="7845">
        <v>259</v>
      </c>
      <c r="P35" s="7846">
        <v>208</v>
      </c>
      <c r="Q35" s="7847">
        <v>538</v>
      </c>
      <c r="R35" s="7848">
        <v>397</v>
      </c>
      <c r="S35" s="7849">
        <v>259</v>
      </c>
      <c r="T35" s="7850">
        <v>746</v>
      </c>
      <c r="U35" s="7851">
        <v>656</v>
      </c>
      <c r="V35" s="7852">
        <v>958</v>
      </c>
      <c r="W35" s="7853">
        <v>257</v>
      </c>
      <c r="X35" s="7854">
        <v>121</v>
      </c>
      <c r="Y35" s="7855">
        <v>26</v>
      </c>
      <c r="Z35" s="7856">
        <v>4</v>
      </c>
      <c r="AA35" s="7857">
        <v>0</v>
      </c>
      <c r="AB35" s="7858">
        <v>26</v>
      </c>
      <c r="AC35" s="7859">
        <v>10</v>
      </c>
      <c r="AD35" s="7860">
        <v>958</v>
      </c>
      <c r="AE35" s="7861">
        <v>257</v>
      </c>
      <c r="AF35" s="7862">
        <v>121</v>
      </c>
      <c r="AG35" s="7863">
        <v>66</v>
      </c>
      <c r="AH35" s="7864">
        <v>1024</v>
      </c>
      <c r="AI35" s="7865">
        <v>257</v>
      </c>
      <c r="AJ35" s="7866">
        <v>121</v>
      </c>
      <c r="AK35" s="7867">
        <v>958</v>
      </c>
      <c r="AL35" s="7868">
        <v>444</v>
      </c>
      <c r="AM35" s="7869">
        <v>135</v>
      </c>
      <c r="AN35" s="7870">
        <v>1267</v>
      </c>
      <c r="AO35" s="7871">
        <v>1044</v>
      </c>
      <c r="AP35" s="7872">
        <v>23</v>
      </c>
      <c r="AQ35" s="7873">
        <v>293</v>
      </c>
      <c r="AR35" s="7874">
        <v>32</v>
      </c>
      <c r="AS35" s="7875">
        <v>10</v>
      </c>
      <c r="AT35" s="7876">
        <v>784</v>
      </c>
      <c r="AU35" s="7877">
        <v>260</v>
      </c>
      <c r="AV35" s="7878">
        <v>237</v>
      </c>
      <c r="AW35" s="7879">
        <v>77</v>
      </c>
      <c r="AX35" s="7880">
        <v>16</v>
      </c>
      <c r="AY35" s="7881">
        <v>13</v>
      </c>
      <c r="AZ35" s="7882">
        <v>10</v>
      </c>
      <c r="BA35" s="7883">
        <v>5</v>
      </c>
      <c r="BB35" s="7884">
        <v>1044</v>
      </c>
      <c r="BC35" s="7885">
        <v>23</v>
      </c>
      <c r="BD35" s="7886">
        <v>335</v>
      </c>
      <c r="BE35" s="7887">
        <v>426</v>
      </c>
      <c r="BF35" s="7888">
        <v>469</v>
      </c>
      <c r="BG35" s="7889">
        <v>388</v>
      </c>
      <c r="BH35" s="7890">
        <v>50</v>
      </c>
      <c r="BI35" s="7891">
        <v>30</v>
      </c>
      <c r="BJ35" s="7892">
        <v>39</v>
      </c>
      <c r="BK35" s="7893">
        <v>895</v>
      </c>
      <c r="BL35" s="7894">
        <v>427</v>
      </c>
      <c r="BM35" s="7895">
        <v>80</v>
      </c>
      <c r="BN35" s="7896">
        <v>137</v>
      </c>
      <c r="BO35" s="7897">
        <v>216</v>
      </c>
      <c r="BP35" s="7898">
        <v>462</v>
      </c>
      <c r="BQ35" s="7899">
        <v>137</v>
      </c>
      <c r="BR35" s="7900">
        <v>545</v>
      </c>
      <c r="BS35" s="7901">
        <v>448</v>
      </c>
      <c r="BT35" s="7902">
        <v>47</v>
      </c>
      <c r="BU35" s="7903">
        <v>542</v>
      </c>
      <c r="BV35" s="7904">
        <v>933</v>
      </c>
      <c r="BW35" s="7905">
        <v>293</v>
      </c>
      <c r="BX35" s="7906">
        <v>113</v>
      </c>
      <c r="BY35" s="7907">
        <v>39</v>
      </c>
      <c r="BZ35" s="7908">
        <v>22</v>
      </c>
      <c r="CA35" s="7909">
        <v>112</v>
      </c>
      <c r="CB35" s="7910">
        <v>155</v>
      </c>
      <c r="CC35" s="7911">
        <v>74</v>
      </c>
      <c r="CD35" s="7912">
        <v>76</v>
      </c>
      <c r="CE35" s="7913">
        <v>985</v>
      </c>
      <c r="CF35" s="7914">
        <v>31</v>
      </c>
      <c r="CG35" s="7915">
        <v>495</v>
      </c>
      <c r="CH35" s="7916">
        <v>557</v>
      </c>
      <c r="CI35" s="7917">
        <v>161</v>
      </c>
      <c r="CJ35" s="7918">
        <v>179</v>
      </c>
      <c r="CK35" s="7919">
        <v>10</v>
      </c>
      <c r="CL35" s="7920">
        <v>62</v>
      </c>
      <c r="CM35" s="7921">
        <v>118</v>
      </c>
      <c r="CN35" s="7922">
        <v>128</v>
      </c>
      <c r="CO35" s="7923">
        <v>120</v>
      </c>
      <c r="CP35" s="7924">
        <v>97</v>
      </c>
      <c r="CQ35" s="7925">
        <v>123</v>
      </c>
      <c r="CR35" s="7926">
        <v>85</v>
      </c>
      <c r="CS35" s="7927">
        <v>107</v>
      </c>
      <c r="CT35" s="7928">
        <v>133</v>
      </c>
      <c r="CU35" s="7929">
        <v>111</v>
      </c>
      <c r="CV35" s="7930">
        <v>74</v>
      </c>
      <c r="CW35" s="7931">
        <v>57</v>
      </c>
      <c r="CX35" s="7932">
        <v>22</v>
      </c>
      <c r="CY35" s="7933">
        <v>12</v>
      </c>
      <c r="CZ35" s="7934">
        <v>5</v>
      </c>
      <c r="DA35" s="7935">
        <v>4</v>
      </c>
      <c r="DB35" s="7936">
        <v>144</v>
      </c>
      <c r="DC35" s="7937">
        <v>111</v>
      </c>
      <c r="DD35" s="7938">
        <v>62</v>
      </c>
      <c r="DE35" s="7939">
        <v>4</v>
      </c>
      <c r="DF35" s="7940">
        <v>23</v>
      </c>
      <c r="DG35" s="7941">
        <v>1136</v>
      </c>
      <c r="DH35" s="7942">
        <v>47</v>
      </c>
      <c r="DI35" s="7943">
        <v>18</v>
      </c>
      <c r="DJ35" s="7944">
        <v>105</v>
      </c>
      <c r="DK35" s="7945">
        <v>1294</v>
      </c>
      <c r="DL35" s="7946">
        <v>73</v>
      </c>
      <c r="DM35" s="7947">
        <v>118</v>
      </c>
      <c r="DN35" s="7948">
        <v>360</v>
      </c>
      <c r="DO35" s="7949">
        <v>234</v>
      </c>
      <c r="DP35" s="7950">
        <v>531</v>
      </c>
      <c r="DQ35" s="7951">
        <v>1</v>
      </c>
      <c r="DR35" s="7952">
        <v>1</v>
      </c>
      <c r="DS35" s="7953">
        <v>1125</v>
      </c>
      <c r="DT35" s="7954">
        <v>13</v>
      </c>
      <c r="DU35" s="7955">
        <v>4</v>
      </c>
      <c r="DV35" s="7956">
        <v>13</v>
      </c>
      <c r="DW35" s="795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60.6640625" customWidth="1"/>
    <col min="16" max="23" width="11.6640625" customWidth="1"/>
  </cols>
  <sheetData>
    <row r="1" spans="1:127" ht="44" x14ac:dyDescent="0.2">
      <c r="A1" s="1" t="s">
        <v>0</v>
      </c>
    </row>
    <row r="2" spans="1:127" ht="40" x14ac:dyDescent="0.2">
      <c r="A2" s="2" t="s">
        <v>1</v>
      </c>
    </row>
    <row r="4" spans="1:127" ht="28" customHeight="1"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140</v>
      </c>
    </row>
    <row r="8" spans="1:127" ht="17" x14ac:dyDescent="0.2">
      <c r="A8" s="259" t="s">
        <v>141</v>
      </c>
    </row>
    <row r="9" spans="1:127" ht="68" x14ac:dyDescent="0.2">
      <c r="A9" s="270" t="s">
        <v>133</v>
      </c>
    </row>
    <row r="10" spans="1:127" ht="17" x14ac:dyDescent="0.2">
      <c r="A10" s="574" t="s">
        <v>134</v>
      </c>
      <c r="B10" s="391">
        <v>0.83530176866364103</v>
      </c>
      <c r="C10" s="292">
        <v>0.86888031783143205</v>
      </c>
      <c r="D10" s="293">
        <v>0.80702328882737495</v>
      </c>
      <c r="E10" s="294">
        <v>0.75730138490207999</v>
      </c>
      <c r="F10" s="295">
        <v>0.82973431320277702</v>
      </c>
      <c r="G10" s="296">
        <v>0.87204213420163901</v>
      </c>
      <c r="H10" s="297">
        <v>0.83281757509961896</v>
      </c>
      <c r="I10" s="298">
        <v>0.88407518960268905</v>
      </c>
      <c r="J10" s="394"/>
      <c r="K10" s="299">
        <v>0.73873754944814796</v>
      </c>
      <c r="L10" s="300">
        <v>0.808901604890781</v>
      </c>
      <c r="M10" s="301">
        <v>0.88355454791561305</v>
      </c>
      <c r="N10" s="302">
        <v>0.88437700734362301</v>
      </c>
      <c r="O10" s="303">
        <v>0.88441424599210305</v>
      </c>
      <c r="P10" s="304">
        <v>0.75538460409820796</v>
      </c>
      <c r="Q10" s="305">
        <v>0.83686336982735698</v>
      </c>
      <c r="R10" s="306">
        <v>0.88437700734362301</v>
      </c>
      <c r="S10" s="307">
        <v>0.88441424599210305</v>
      </c>
      <c r="T10" s="308">
        <v>0.80243026159206499</v>
      </c>
      <c r="U10" s="309">
        <v>0.88439171001580597</v>
      </c>
      <c r="V10" s="310">
        <v>0.87833271511466005</v>
      </c>
      <c r="W10" s="311">
        <v>0.75480609340996596</v>
      </c>
      <c r="X10" s="312">
        <v>0.74465725065857802</v>
      </c>
      <c r="Y10" s="396"/>
      <c r="Z10" s="398"/>
      <c r="AA10" s="400"/>
      <c r="AB10" s="402"/>
      <c r="AC10" s="404"/>
      <c r="AD10" s="313">
        <v>0.87833271511466005</v>
      </c>
      <c r="AE10" s="314">
        <v>0.75480609340996596</v>
      </c>
      <c r="AF10" s="315">
        <v>0.74465725065857802</v>
      </c>
      <c r="AG10" s="316">
        <v>0.86197927567338195</v>
      </c>
      <c r="AH10" s="317">
        <v>0.87711984385920905</v>
      </c>
      <c r="AI10" s="318">
        <v>0.75480609340996596</v>
      </c>
      <c r="AJ10" s="319">
        <v>0.74465725065857802</v>
      </c>
      <c r="AK10" s="320">
        <v>0.87833271511466005</v>
      </c>
      <c r="AL10" s="321">
        <v>0.76578561982112603</v>
      </c>
      <c r="AM10" s="322">
        <v>0.754836474039838</v>
      </c>
      <c r="AN10" s="323">
        <v>0.84629053310345503</v>
      </c>
      <c r="AO10" s="324">
        <v>0.82371080657905305</v>
      </c>
      <c r="AP10" s="406"/>
      <c r="AQ10" s="325">
        <v>0.88147031439574697</v>
      </c>
      <c r="AR10" s="326">
        <v>0.91092493376049199</v>
      </c>
      <c r="AS10" s="408"/>
      <c r="AT10" s="327">
        <v>0.827475016783775</v>
      </c>
      <c r="AU10" s="328">
        <v>0.81357447937931004</v>
      </c>
      <c r="AV10" s="329">
        <v>0.88706474042451799</v>
      </c>
      <c r="AW10" s="330">
        <v>0.88321179460946997</v>
      </c>
      <c r="AX10" s="410"/>
      <c r="AY10" s="412"/>
      <c r="AZ10" s="414"/>
      <c r="BA10" s="416"/>
      <c r="BB10" s="331">
        <v>0.82371080657905305</v>
      </c>
      <c r="BC10" s="418"/>
      <c r="BD10" s="332">
        <v>0.876260442181651</v>
      </c>
      <c r="BE10" s="333">
        <v>0.89917536785061603</v>
      </c>
      <c r="BF10" s="334">
        <v>0.88572739736944095</v>
      </c>
      <c r="BG10" s="335">
        <v>0.74920781374666301</v>
      </c>
      <c r="BH10" s="336">
        <v>0.76404382640901203</v>
      </c>
      <c r="BI10" s="337">
        <v>0.62260270937052198</v>
      </c>
      <c r="BJ10" s="338">
        <v>0.79960764980177101</v>
      </c>
      <c r="BK10" s="339">
        <v>0.89218619320216896</v>
      </c>
      <c r="BL10" s="340">
        <v>0.75456308874119804</v>
      </c>
      <c r="BM10" s="341">
        <v>0.71210363852375902</v>
      </c>
      <c r="BN10" s="342">
        <v>0.92594977515794696</v>
      </c>
      <c r="BO10" s="343">
        <v>0.90448725991104295</v>
      </c>
      <c r="BP10" s="344">
        <v>0.91475473699290499</v>
      </c>
      <c r="BQ10" s="345">
        <v>0.91029578093200203</v>
      </c>
      <c r="BR10" s="346">
        <v>0.914732135898365</v>
      </c>
      <c r="BS10" s="347">
        <v>0.93781867568447697</v>
      </c>
      <c r="BT10" s="348">
        <v>0.88416796782098905</v>
      </c>
      <c r="BU10" s="349">
        <v>0.76205585480793803</v>
      </c>
      <c r="BV10" s="350">
        <v>0.92465898477346098</v>
      </c>
      <c r="BW10" s="351">
        <v>0.76192210438482699</v>
      </c>
      <c r="BX10" s="352">
        <v>0.63045295387531597</v>
      </c>
      <c r="BY10" s="353">
        <v>0.52473459810047396</v>
      </c>
      <c r="BZ10" s="420"/>
      <c r="CA10" s="354">
        <v>0.845619139993534</v>
      </c>
      <c r="CB10" s="355">
        <v>0.92331003509177301</v>
      </c>
      <c r="CC10" s="356">
        <v>0.81939453462049905</v>
      </c>
      <c r="CD10" s="357">
        <v>0.89447617093549503</v>
      </c>
      <c r="CE10" s="358">
        <v>0.82929746860783604</v>
      </c>
      <c r="CF10" s="359">
        <v>0.71991483771179898</v>
      </c>
      <c r="CG10" s="360">
        <v>0.81677542709603701</v>
      </c>
      <c r="CH10" s="361">
        <v>0.86449389762476803</v>
      </c>
      <c r="CI10" s="362">
        <v>0.754166840635771</v>
      </c>
      <c r="CJ10" s="363">
        <v>0.86031074556632703</v>
      </c>
      <c r="CK10" s="422"/>
      <c r="CL10" s="364">
        <v>0.69698542397939101</v>
      </c>
      <c r="CM10" s="365">
        <v>0.85974843728248396</v>
      </c>
      <c r="CN10" s="366">
        <v>0.77543182603385197</v>
      </c>
      <c r="CO10" s="367">
        <v>0.75336922075558299</v>
      </c>
      <c r="CP10" s="368">
        <v>0.84858108710060498</v>
      </c>
      <c r="CQ10" s="369">
        <v>0.85335130954078597</v>
      </c>
      <c r="CR10" s="370">
        <v>0.84484056243984496</v>
      </c>
      <c r="CS10" s="371">
        <v>0.90128678264418105</v>
      </c>
      <c r="CT10" s="372">
        <v>0.89932197991352802</v>
      </c>
      <c r="CU10" s="373">
        <v>0.90724658390989998</v>
      </c>
      <c r="CV10" s="374">
        <v>0.88137373556262799</v>
      </c>
      <c r="CW10" s="375">
        <v>0.89674766120424398</v>
      </c>
      <c r="CX10" s="424"/>
      <c r="CY10" s="426"/>
      <c r="CZ10" s="428"/>
      <c r="DA10" s="430"/>
      <c r="DB10" s="376">
        <v>0.786521755296405</v>
      </c>
      <c r="DC10" s="377">
        <v>0.69084202519204496</v>
      </c>
      <c r="DD10" s="378">
        <v>0.85975422308981098</v>
      </c>
      <c r="DE10" s="432"/>
      <c r="DF10" s="434"/>
      <c r="DG10" s="379">
        <v>0.84465231644500005</v>
      </c>
      <c r="DH10" s="380">
        <v>0.938387243145135</v>
      </c>
      <c r="DI10" s="436"/>
      <c r="DJ10" s="381">
        <v>0.67717488268072201</v>
      </c>
      <c r="DK10" s="382">
        <v>0.85088350884217001</v>
      </c>
      <c r="DL10" s="383">
        <v>0.54265056195533201</v>
      </c>
      <c r="DM10" s="384">
        <v>0.85195117192491698</v>
      </c>
      <c r="DN10" s="385">
        <v>0.841388542300192</v>
      </c>
      <c r="DO10" s="386">
        <v>0.91780932882966004</v>
      </c>
      <c r="DP10" s="387">
        <v>0.83960451485718002</v>
      </c>
      <c r="DQ10" s="438"/>
      <c r="DR10" s="440"/>
      <c r="DS10" s="388">
        <v>0.847582729532255</v>
      </c>
      <c r="DT10" s="442"/>
      <c r="DU10" s="444"/>
      <c r="DV10" s="446"/>
      <c r="DW10" s="389">
        <v>0.87736524583978304</v>
      </c>
    </row>
    <row r="11" spans="1:127" ht="17" x14ac:dyDescent="0.2">
      <c r="A11" s="574" t="s">
        <v>135</v>
      </c>
      <c r="B11" s="392">
        <v>0.119976997545491</v>
      </c>
      <c r="C11" s="393">
        <v>9.7971935888184702E-2</v>
      </c>
      <c r="D11" s="393">
        <v>0.13850875986977801</v>
      </c>
      <c r="E11" s="393">
        <v>0.13424068725225699</v>
      </c>
      <c r="F11" s="393">
        <v>0.123126601382893</v>
      </c>
      <c r="G11" s="393">
        <v>0.104120420417412</v>
      </c>
      <c r="H11" s="393">
        <v>0.16153724333216099</v>
      </c>
      <c r="I11" s="393">
        <v>8.4134960316365803E-2</v>
      </c>
      <c r="J11" s="395"/>
      <c r="K11" s="393">
        <v>0.19180658684898699</v>
      </c>
      <c r="L11" s="393">
        <v>0.13879985669733599</v>
      </c>
      <c r="M11" s="393">
        <v>6.7002297514637196E-2</v>
      </c>
      <c r="N11" s="393">
        <v>8.9105974207721803E-2</v>
      </c>
      <c r="O11" s="393">
        <v>9.3820317204022202E-2</v>
      </c>
      <c r="P11" s="393">
        <v>0.17696833541849699</v>
      </c>
      <c r="Q11" s="393">
        <v>0.11190759509930701</v>
      </c>
      <c r="R11" s="393">
        <v>8.9105974207721803E-2</v>
      </c>
      <c r="S11" s="393">
        <v>9.3820317204022202E-2</v>
      </c>
      <c r="T11" s="393">
        <v>0.13940240915584201</v>
      </c>
      <c r="U11" s="393">
        <v>9.0967304907504806E-2</v>
      </c>
      <c r="V11" s="393">
        <v>9.5550629334275605E-2</v>
      </c>
      <c r="W11" s="393">
        <v>0.15672849888797699</v>
      </c>
      <c r="X11" s="393">
        <v>0.186758115468981</v>
      </c>
      <c r="Y11" s="397"/>
      <c r="Z11" s="399"/>
      <c r="AA11" s="401"/>
      <c r="AB11" s="403"/>
      <c r="AC11" s="405"/>
      <c r="AD11" s="393">
        <v>9.5550629334275605E-2</v>
      </c>
      <c r="AE11" s="393">
        <v>0.15672849888797699</v>
      </c>
      <c r="AF11" s="393">
        <v>0.186758115468981</v>
      </c>
      <c r="AG11" s="393">
        <v>0.11158342342550399</v>
      </c>
      <c r="AH11" s="393">
        <v>9.67397195661895E-2</v>
      </c>
      <c r="AI11" s="393">
        <v>0.15672849888797699</v>
      </c>
      <c r="AJ11" s="393">
        <v>0.186758115468981</v>
      </c>
      <c r="AK11" s="393">
        <v>9.5550629334275605E-2</v>
      </c>
      <c r="AL11" s="393">
        <v>0.15943759946801001</v>
      </c>
      <c r="AM11" s="393">
        <v>0.18301688516093401</v>
      </c>
      <c r="AN11" s="393">
        <v>0.11136793846533501</v>
      </c>
      <c r="AO11" s="393">
        <v>0.124184779594062</v>
      </c>
      <c r="AP11" s="407"/>
      <c r="AQ11" s="393">
        <v>9.3240530438673405E-2</v>
      </c>
      <c r="AR11" s="393">
        <v>6.8214011168039601E-2</v>
      </c>
      <c r="AS11" s="409"/>
      <c r="AT11" s="393">
        <v>0.114661106880041</v>
      </c>
      <c r="AU11" s="393">
        <v>0.14983028224199699</v>
      </c>
      <c r="AV11" s="393">
        <v>9.7067122271182402E-2</v>
      </c>
      <c r="AW11" s="393">
        <v>9.0818968764746197E-2</v>
      </c>
      <c r="AX11" s="411"/>
      <c r="AY11" s="413"/>
      <c r="AZ11" s="415"/>
      <c r="BA11" s="417"/>
      <c r="BB11" s="393">
        <v>0.124184779594062</v>
      </c>
      <c r="BC11" s="419"/>
      <c r="BD11" s="393">
        <v>9.9634077596676696E-2</v>
      </c>
      <c r="BE11" s="393">
        <v>8.4008604005076204E-2</v>
      </c>
      <c r="BF11" s="393">
        <v>8.6292349934616402E-2</v>
      </c>
      <c r="BG11" s="393">
        <v>0.17277902723069299</v>
      </c>
      <c r="BH11" s="393">
        <v>0.17406594537130701</v>
      </c>
      <c r="BI11" s="393">
        <v>0.175987945221669</v>
      </c>
      <c r="BJ11" s="393">
        <v>0.1793266366755</v>
      </c>
      <c r="BK11" s="393">
        <v>8.51955116634905E-2</v>
      </c>
      <c r="BL11" s="393">
        <v>0.17347474872263199</v>
      </c>
      <c r="BM11" s="393">
        <v>0.17477174461436601</v>
      </c>
      <c r="BN11" s="393">
        <v>4.0177904941275301E-2</v>
      </c>
      <c r="BO11" s="393">
        <v>6.0396195007692999E-2</v>
      </c>
      <c r="BP11" s="393">
        <v>6.4016447211338104E-2</v>
      </c>
      <c r="BQ11" s="393">
        <v>8.1145135837913801E-2</v>
      </c>
      <c r="BR11" s="393">
        <v>6.7257208849608896E-2</v>
      </c>
      <c r="BS11" s="393">
        <v>4.3321184639250498E-2</v>
      </c>
      <c r="BT11" s="393">
        <v>9.9693410127289106E-2</v>
      </c>
      <c r="BU11" s="393">
        <v>0.16835579311544399</v>
      </c>
      <c r="BV11" s="393">
        <v>6.1240250338802198E-2</v>
      </c>
      <c r="BW11" s="393">
        <v>0.16857450411757699</v>
      </c>
      <c r="BX11" s="393">
        <v>0.22011768112889599</v>
      </c>
      <c r="BY11" s="393">
        <v>0.45880856523066099</v>
      </c>
      <c r="BZ11" s="421"/>
      <c r="CA11" s="393">
        <v>0.120736107859423</v>
      </c>
      <c r="CB11" s="393">
        <v>3.90190188744639E-2</v>
      </c>
      <c r="CC11" s="393">
        <v>3.8746941965871799E-2</v>
      </c>
      <c r="CD11" s="393">
        <v>9.0912070125044195E-2</v>
      </c>
      <c r="CE11" s="393">
        <v>0.13380402549640699</v>
      </c>
      <c r="CF11" s="393">
        <v>0.15160098579541501</v>
      </c>
      <c r="CG11" s="393">
        <v>0.132753962042407</v>
      </c>
      <c r="CH11" s="393">
        <v>0.10503987857181001</v>
      </c>
      <c r="CI11" s="393">
        <v>0.176167624506882</v>
      </c>
      <c r="CJ11" s="393">
        <v>8.4863021253232002E-2</v>
      </c>
      <c r="CK11" s="423"/>
      <c r="CL11" s="393">
        <v>0.19534766885476701</v>
      </c>
      <c r="CM11" s="393">
        <v>0.13260774347325599</v>
      </c>
      <c r="CN11" s="393">
        <v>0.13507205821426399</v>
      </c>
      <c r="CO11" s="393">
        <v>0.13841349830462299</v>
      </c>
      <c r="CP11" s="393">
        <v>9.7344855504571406E-2</v>
      </c>
      <c r="CQ11" s="393">
        <v>0.13127384764299899</v>
      </c>
      <c r="CR11" s="393">
        <v>0.14752467127084501</v>
      </c>
      <c r="CS11" s="393">
        <v>7.2037206248946495E-2</v>
      </c>
      <c r="CT11" s="393">
        <v>8.5438663070438195E-2</v>
      </c>
      <c r="CU11" s="393">
        <v>6.4926510386029701E-2</v>
      </c>
      <c r="CV11" s="393">
        <v>0.103463475129619</v>
      </c>
      <c r="CW11" s="393">
        <v>6.7734821372512105E-2</v>
      </c>
      <c r="CX11" s="425"/>
      <c r="CY11" s="427"/>
      <c r="CZ11" s="429"/>
      <c r="DA11" s="431"/>
      <c r="DB11" s="393">
        <v>0.165364420801585</v>
      </c>
      <c r="DC11" s="393">
        <v>0.20352044186864299</v>
      </c>
      <c r="DD11" s="393">
        <v>0.105444032852232</v>
      </c>
      <c r="DE11" s="433"/>
      <c r="DF11" s="435"/>
      <c r="DG11" s="393">
        <v>0.114547042385557</v>
      </c>
      <c r="DH11" s="393">
        <v>6.1612756854864899E-2</v>
      </c>
      <c r="DI11" s="437"/>
      <c r="DJ11" s="393">
        <v>0.21006432928553001</v>
      </c>
      <c r="DK11" s="393">
        <v>0.111141695057802</v>
      </c>
      <c r="DL11" s="393">
        <v>0.352854102494019</v>
      </c>
      <c r="DM11" s="393">
        <v>0.10907837413455999</v>
      </c>
      <c r="DN11" s="393">
        <v>0.130399207478792</v>
      </c>
      <c r="DO11" s="393">
        <v>6.5108663777654702E-2</v>
      </c>
      <c r="DP11" s="393">
        <v>0.100857225020149</v>
      </c>
      <c r="DQ11" s="439"/>
      <c r="DR11" s="441"/>
      <c r="DS11" s="393">
        <v>0.11028242546627</v>
      </c>
      <c r="DT11" s="443"/>
      <c r="DU11" s="445"/>
      <c r="DV11" s="447"/>
      <c r="DW11" s="390">
        <v>0.111882434829339</v>
      </c>
    </row>
    <row r="12" spans="1:127" ht="17" x14ac:dyDescent="0.2">
      <c r="A12" s="574" t="s">
        <v>136</v>
      </c>
      <c r="B12" s="392">
        <v>2.3823838107513901E-2</v>
      </c>
      <c r="C12" s="393">
        <v>2.68910375029155E-2</v>
      </c>
      <c r="D12" s="393">
        <v>2.12407683083022E-2</v>
      </c>
      <c r="E12" s="393">
        <v>2.7022870174926401E-2</v>
      </c>
      <c r="F12" s="393">
        <v>3.7603632001863001E-2</v>
      </c>
      <c r="G12" s="393">
        <v>2.1448499945679499E-2</v>
      </c>
      <c r="H12" s="393">
        <v>2.32653650002272E-3</v>
      </c>
      <c r="I12" s="393">
        <v>2.27205520132641E-2</v>
      </c>
      <c r="J12" s="395"/>
      <c r="K12" s="393">
        <v>3.6205368500448303E-2</v>
      </c>
      <c r="L12" s="393">
        <v>1.10765695191271E-2</v>
      </c>
      <c r="M12" s="393">
        <v>1.9757412889349301E-2</v>
      </c>
      <c r="N12" s="393">
        <v>2.6517018448655699E-2</v>
      </c>
      <c r="O12" s="393">
        <v>1.7188461946116399E-2</v>
      </c>
      <c r="P12" s="393">
        <v>3.8366450475524602E-2</v>
      </c>
      <c r="Q12" s="393">
        <v>1.43280381409154E-2</v>
      </c>
      <c r="R12" s="393">
        <v>2.6517018448655699E-2</v>
      </c>
      <c r="S12" s="393">
        <v>1.7188461946116399E-2</v>
      </c>
      <c r="T12" s="393">
        <v>2.4486724840633699E-2</v>
      </c>
      <c r="U12" s="393">
        <v>2.2833890467415699E-2</v>
      </c>
      <c r="V12" s="393">
        <v>1.8242576982099998E-2</v>
      </c>
      <c r="W12" s="393">
        <v>4.8513874385198497E-2</v>
      </c>
      <c r="X12" s="393">
        <v>3.5067327169110299E-3</v>
      </c>
      <c r="Y12" s="397"/>
      <c r="Z12" s="399"/>
      <c r="AA12" s="401"/>
      <c r="AB12" s="403"/>
      <c r="AC12" s="405"/>
      <c r="AD12" s="393">
        <v>1.8242576982099998E-2</v>
      </c>
      <c r="AE12" s="393">
        <v>4.8513874385198497E-2</v>
      </c>
      <c r="AF12" s="393">
        <v>3.5067327169110299E-3</v>
      </c>
      <c r="AG12" s="393">
        <v>2.6437300901114201E-2</v>
      </c>
      <c r="AH12" s="393">
        <v>1.88503479114767E-2</v>
      </c>
      <c r="AI12" s="393">
        <v>4.8513874385198497E-2</v>
      </c>
      <c r="AJ12" s="393">
        <v>3.5067327169110299E-3</v>
      </c>
      <c r="AK12" s="393">
        <v>1.8242576982099998E-2</v>
      </c>
      <c r="AL12" s="393">
        <v>3.2840320688598802E-2</v>
      </c>
      <c r="AM12" s="393">
        <v>3.1775580947489999E-3</v>
      </c>
      <c r="AN12" s="393">
        <v>2.6643402848803E-2</v>
      </c>
      <c r="AO12" s="393">
        <v>2.9307304562579298E-2</v>
      </c>
      <c r="AP12" s="407"/>
      <c r="AQ12" s="393">
        <v>6.7893228688390298E-3</v>
      </c>
      <c r="AR12" s="393">
        <v>2.0861055071468401E-2</v>
      </c>
      <c r="AS12" s="409"/>
      <c r="AT12" s="393">
        <v>3.2049695837558803E-2</v>
      </c>
      <c r="AU12" s="393">
        <v>2.19225481964118E-2</v>
      </c>
      <c r="AV12" s="393">
        <v>1.1219871929937101E-2</v>
      </c>
      <c r="AW12" s="393">
        <v>0</v>
      </c>
      <c r="AX12" s="411"/>
      <c r="AY12" s="413"/>
      <c r="AZ12" s="415"/>
      <c r="BA12" s="417"/>
      <c r="BB12" s="393">
        <v>2.9307304562579298E-2</v>
      </c>
      <c r="BC12" s="419"/>
      <c r="BD12" s="393">
        <v>7.7010647559097303E-3</v>
      </c>
      <c r="BE12" s="393">
        <v>1.2457678192571001E-2</v>
      </c>
      <c r="BF12" s="393">
        <v>2.7980252695942599E-2</v>
      </c>
      <c r="BG12" s="393">
        <v>2.22205343957197E-2</v>
      </c>
      <c r="BH12" s="393">
        <v>2.3511256665695E-2</v>
      </c>
      <c r="BI12" s="393">
        <v>0.160860380257346</v>
      </c>
      <c r="BJ12" s="393">
        <v>0</v>
      </c>
      <c r="BK12" s="393">
        <v>2.05250653384208E-2</v>
      </c>
      <c r="BL12" s="393">
        <v>1.9859473695353801E-2</v>
      </c>
      <c r="BM12" s="393">
        <v>7.3948777484226902E-2</v>
      </c>
      <c r="BN12" s="393">
        <v>3.3872319900777499E-2</v>
      </c>
      <c r="BO12" s="393">
        <v>3.5116545081263703E-2</v>
      </c>
      <c r="BP12" s="393">
        <v>7.2924180466925901E-3</v>
      </c>
      <c r="BQ12" s="393">
        <v>8.55908323008398E-3</v>
      </c>
      <c r="BR12" s="393">
        <v>6.3495057626006997E-3</v>
      </c>
      <c r="BS12" s="393">
        <v>1.53641877802475E-2</v>
      </c>
      <c r="BT12" s="393">
        <v>1.6138622051722201E-2</v>
      </c>
      <c r="BU12" s="393">
        <v>3.86712741266571E-2</v>
      </c>
      <c r="BV12" s="393">
        <v>1.0616560862010399E-2</v>
      </c>
      <c r="BW12" s="393">
        <v>3.5603562760075501E-2</v>
      </c>
      <c r="BX12" s="393">
        <v>5.3314553496208901E-2</v>
      </c>
      <c r="BY12" s="393">
        <v>1.6456836668865799E-2</v>
      </c>
      <c r="BZ12" s="421"/>
      <c r="CA12" s="393">
        <v>3.3644752147043197E-2</v>
      </c>
      <c r="CB12" s="393">
        <v>2.86229006310743E-2</v>
      </c>
      <c r="CC12" s="393">
        <v>4.1653977728375501E-2</v>
      </c>
      <c r="CD12" s="393">
        <v>0</v>
      </c>
      <c r="CE12" s="393">
        <v>2.1914910440461101E-2</v>
      </c>
      <c r="CF12" s="393">
        <v>3.0873658857017702E-2</v>
      </c>
      <c r="CG12" s="393">
        <v>2.5151926631304802E-2</v>
      </c>
      <c r="CH12" s="393">
        <v>1.0946302566122499E-2</v>
      </c>
      <c r="CI12" s="393">
        <v>4.1846191558166101E-2</v>
      </c>
      <c r="CJ12" s="393">
        <v>4.8577074882039897E-2</v>
      </c>
      <c r="CK12" s="423"/>
      <c r="CL12" s="393">
        <v>9.2364962663609496E-2</v>
      </c>
      <c r="CM12" s="393">
        <v>7.64381924425928E-3</v>
      </c>
      <c r="CN12" s="393">
        <v>4.6717061303599303E-2</v>
      </c>
      <c r="CO12" s="393">
        <v>4.8289979559598899E-2</v>
      </c>
      <c r="CP12" s="393">
        <v>1.3631588788889501E-2</v>
      </c>
      <c r="CQ12" s="393">
        <v>0</v>
      </c>
      <c r="CR12" s="393">
        <v>0</v>
      </c>
      <c r="CS12" s="393">
        <v>2.6676011106872601E-2</v>
      </c>
      <c r="CT12" s="393">
        <v>1.52393570160339E-2</v>
      </c>
      <c r="CU12" s="393">
        <v>2.7826905704070301E-2</v>
      </c>
      <c r="CV12" s="393">
        <v>1.5162789307753201E-2</v>
      </c>
      <c r="CW12" s="393">
        <v>1.56063602687261E-2</v>
      </c>
      <c r="CX12" s="425"/>
      <c r="CY12" s="427"/>
      <c r="CZ12" s="429"/>
      <c r="DA12" s="431"/>
      <c r="DB12" s="393">
        <v>5.94708508507977E-3</v>
      </c>
      <c r="DC12" s="393">
        <v>4.6674876666092803E-2</v>
      </c>
      <c r="DD12" s="393">
        <v>0</v>
      </c>
      <c r="DE12" s="433"/>
      <c r="DF12" s="435"/>
      <c r="DG12" s="393">
        <v>2.4201082519926399E-2</v>
      </c>
      <c r="DH12" s="393">
        <v>0</v>
      </c>
      <c r="DI12" s="437"/>
      <c r="DJ12" s="393">
        <v>4.9822214962840998E-2</v>
      </c>
      <c r="DK12" s="393">
        <v>2.1256760993223899E-2</v>
      </c>
      <c r="DL12" s="393">
        <v>2.18394299267958E-2</v>
      </c>
      <c r="DM12" s="393">
        <v>1.1549386906331401E-2</v>
      </c>
      <c r="DN12" s="393">
        <v>2.8212250221015599E-2</v>
      </c>
      <c r="DO12" s="393">
        <v>8.1909644159163606E-3</v>
      </c>
      <c r="DP12" s="393">
        <v>3.3415316157301103E-2</v>
      </c>
      <c r="DQ12" s="439"/>
      <c r="DR12" s="441"/>
      <c r="DS12" s="393">
        <v>2.3290957886529001E-2</v>
      </c>
      <c r="DT12" s="443"/>
      <c r="DU12" s="445"/>
      <c r="DV12" s="447"/>
      <c r="DW12" s="390">
        <v>0</v>
      </c>
    </row>
    <row r="13" spans="1:127" ht="17" x14ac:dyDescent="0.2">
      <c r="A13" s="574" t="s">
        <v>137</v>
      </c>
      <c r="B13" s="392">
        <v>2.0897395683354601E-2</v>
      </c>
      <c r="C13" s="393">
        <v>6.2567087774672197E-3</v>
      </c>
      <c r="D13" s="393">
        <v>3.3227182994544698E-2</v>
      </c>
      <c r="E13" s="393">
        <v>8.1435057670736805E-2</v>
      </c>
      <c r="F13" s="393">
        <v>9.5354534124672107E-3</v>
      </c>
      <c r="G13" s="393">
        <v>2.38894543526886E-3</v>
      </c>
      <c r="H13" s="393">
        <v>3.31864506819699E-3</v>
      </c>
      <c r="I13" s="393">
        <v>9.0692980676812598E-3</v>
      </c>
      <c r="J13" s="395"/>
      <c r="K13" s="393">
        <v>3.32504952024162E-2</v>
      </c>
      <c r="L13" s="393">
        <v>4.1221968892755798E-2</v>
      </c>
      <c r="M13" s="393">
        <v>2.9685741680400099E-2</v>
      </c>
      <c r="N13" s="393">
        <v>0</v>
      </c>
      <c r="O13" s="393">
        <v>4.5769748577588198E-3</v>
      </c>
      <c r="P13" s="393">
        <v>2.9280610007770699E-2</v>
      </c>
      <c r="Q13" s="393">
        <v>3.6900996932420299E-2</v>
      </c>
      <c r="R13" s="393">
        <v>0</v>
      </c>
      <c r="S13" s="393">
        <v>4.5769748577588198E-3</v>
      </c>
      <c r="T13" s="393">
        <v>3.3680604411459598E-2</v>
      </c>
      <c r="U13" s="393">
        <v>1.8070946092736599E-3</v>
      </c>
      <c r="V13" s="393">
        <v>7.8740785689640595E-3</v>
      </c>
      <c r="W13" s="393">
        <v>3.9951533316858898E-2</v>
      </c>
      <c r="X13" s="393">
        <v>6.5077901155529402E-2</v>
      </c>
      <c r="Y13" s="397"/>
      <c r="Z13" s="399"/>
      <c r="AA13" s="401"/>
      <c r="AB13" s="403"/>
      <c r="AC13" s="405"/>
      <c r="AD13" s="393">
        <v>7.8740785689640595E-3</v>
      </c>
      <c r="AE13" s="393">
        <v>3.9951533316858898E-2</v>
      </c>
      <c r="AF13" s="393">
        <v>6.5077901155529402E-2</v>
      </c>
      <c r="AG13" s="393">
        <v>0</v>
      </c>
      <c r="AH13" s="393">
        <v>7.2900886631247696E-3</v>
      </c>
      <c r="AI13" s="393">
        <v>3.9951533316858898E-2</v>
      </c>
      <c r="AJ13" s="393">
        <v>6.5077901155529402E-2</v>
      </c>
      <c r="AK13" s="393">
        <v>7.8740785689640595E-3</v>
      </c>
      <c r="AL13" s="393">
        <v>4.1936460022265899E-2</v>
      </c>
      <c r="AM13" s="393">
        <v>5.8969082704478801E-2</v>
      </c>
      <c r="AN13" s="393">
        <v>1.5698125582407199E-2</v>
      </c>
      <c r="AO13" s="393">
        <v>2.27971092643059E-2</v>
      </c>
      <c r="AP13" s="407"/>
      <c r="AQ13" s="393">
        <v>1.8499832296740501E-2</v>
      </c>
      <c r="AR13" s="393">
        <v>0</v>
      </c>
      <c r="AS13" s="409"/>
      <c r="AT13" s="393">
        <v>2.58141804986254E-2</v>
      </c>
      <c r="AU13" s="393">
        <v>1.46726901822811E-2</v>
      </c>
      <c r="AV13" s="393">
        <v>4.6482653743621701E-3</v>
      </c>
      <c r="AW13" s="393">
        <v>2.5969236625783699E-2</v>
      </c>
      <c r="AX13" s="411"/>
      <c r="AY13" s="413"/>
      <c r="AZ13" s="415"/>
      <c r="BA13" s="417"/>
      <c r="BB13" s="393">
        <v>2.27971092643059E-2</v>
      </c>
      <c r="BC13" s="419"/>
      <c r="BD13" s="393">
        <v>1.6404415465762701E-2</v>
      </c>
      <c r="BE13" s="393">
        <v>4.3583499517372204E-3</v>
      </c>
      <c r="BF13" s="393">
        <v>0</v>
      </c>
      <c r="BG13" s="393">
        <v>5.5792624626924497E-2</v>
      </c>
      <c r="BH13" s="393">
        <v>3.8378971553985702E-2</v>
      </c>
      <c r="BI13" s="393">
        <v>4.05489651504631E-2</v>
      </c>
      <c r="BJ13" s="393">
        <v>2.1065713522729599E-2</v>
      </c>
      <c r="BK13" s="393">
        <v>2.0932297959201001E-3</v>
      </c>
      <c r="BL13" s="393">
        <v>5.2102688840816203E-2</v>
      </c>
      <c r="BM13" s="393">
        <v>3.9175839377648097E-2</v>
      </c>
      <c r="BN13" s="393">
        <v>0</v>
      </c>
      <c r="BO13" s="393">
        <v>0</v>
      </c>
      <c r="BP13" s="393">
        <v>1.39363977490644E-2</v>
      </c>
      <c r="BQ13" s="393">
        <v>0</v>
      </c>
      <c r="BR13" s="393">
        <v>1.1661149489425199E-2</v>
      </c>
      <c r="BS13" s="393">
        <v>3.49595189602552E-3</v>
      </c>
      <c r="BT13" s="393">
        <v>0</v>
      </c>
      <c r="BU13" s="393">
        <v>3.0917077949961101E-2</v>
      </c>
      <c r="BV13" s="393">
        <v>3.4842040257261602E-3</v>
      </c>
      <c r="BW13" s="393">
        <v>3.3899828737521197E-2</v>
      </c>
      <c r="BX13" s="393">
        <v>9.6114811499578803E-2</v>
      </c>
      <c r="BY13" s="393">
        <v>0</v>
      </c>
      <c r="BZ13" s="421"/>
      <c r="CA13" s="393">
        <v>0</v>
      </c>
      <c r="CB13" s="393">
        <v>9.0480454026889302E-3</v>
      </c>
      <c r="CC13" s="393">
        <v>0.100204545685253</v>
      </c>
      <c r="CD13" s="393">
        <v>1.4611758939461299E-2</v>
      </c>
      <c r="CE13" s="393">
        <v>1.49835954552963E-2</v>
      </c>
      <c r="CF13" s="393">
        <v>9.7610517635768196E-2</v>
      </c>
      <c r="CG13" s="393">
        <v>2.5318684230251E-2</v>
      </c>
      <c r="CH13" s="393">
        <v>1.95199212372992E-2</v>
      </c>
      <c r="CI13" s="393">
        <v>2.7819343299181499E-2</v>
      </c>
      <c r="CJ13" s="393">
        <v>6.2491582984008096E-3</v>
      </c>
      <c r="CK13" s="423"/>
      <c r="CL13" s="393">
        <v>1.53019445022331E-2</v>
      </c>
      <c r="CM13" s="393">
        <v>0</v>
      </c>
      <c r="CN13" s="393">
        <v>4.2779054448284802E-2</v>
      </c>
      <c r="CO13" s="393">
        <v>5.9927301380195197E-2</v>
      </c>
      <c r="CP13" s="393">
        <v>4.0442468605934097E-2</v>
      </c>
      <c r="CQ13" s="393">
        <v>1.5374842816214899E-2</v>
      </c>
      <c r="CR13" s="393">
        <v>7.6347662893106001E-3</v>
      </c>
      <c r="CS13" s="393">
        <v>0</v>
      </c>
      <c r="CT13" s="393">
        <v>0</v>
      </c>
      <c r="CU13" s="393">
        <v>0</v>
      </c>
      <c r="CV13" s="393">
        <v>0</v>
      </c>
      <c r="CW13" s="393">
        <v>1.9911157154517502E-2</v>
      </c>
      <c r="CX13" s="425"/>
      <c r="CY13" s="427"/>
      <c r="CZ13" s="429"/>
      <c r="DA13" s="431"/>
      <c r="DB13" s="393">
        <v>4.2166738816930401E-2</v>
      </c>
      <c r="DC13" s="393">
        <v>5.8962656273219401E-2</v>
      </c>
      <c r="DD13" s="393">
        <v>3.48017440579576E-2</v>
      </c>
      <c r="DE13" s="433"/>
      <c r="DF13" s="435"/>
      <c r="DG13" s="393">
        <v>1.6599558649516299E-2</v>
      </c>
      <c r="DH13" s="393">
        <v>0</v>
      </c>
      <c r="DI13" s="437"/>
      <c r="DJ13" s="393">
        <v>6.2938573070906695E-2</v>
      </c>
      <c r="DK13" s="393">
        <v>1.6718035106803499E-2</v>
      </c>
      <c r="DL13" s="393">
        <v>8.2655905623852804E-2</v>
      </c>
      <c r="DM13" s="393">
        <v>2.74210670341925E-2</v>
      </c>
      <c r="DN13" s="393">
        <v>0</v>
      </c>
      <c r="DO13" s="393">
        <v>8.8910429767684301E-3</v>
      </c>
      <c r="DP13" s="393">
        <v>2.6122943965370501E-2</v>
      </c>
      <c r="DQ13" s="439"/>
      <c r="DR13" s="441"/>
      <c r="DS13" s="393">
        <v>1.88438871149458E-2</v>
      </c>
      <c r="DT13" s="443"/>
      <c r="DU13" s="445"/>
      <c r="DV13" s="447"/>
      <c r="DW13" s="390">
        <v>1.0752319330877899E-2</v>
      </c>
    </row>
    <row r="14" spans="1:127" ht="17" x14ac:dyDescent="0.2">
      <c r="A14" s="575" t="s">
        <v>138</v>
      </c>
      <c r="B14" s="573">
        <v>1400</v>
      </c>
      <c r="C14" s="448">
        <v>588</v>
      </c>
      <c r="D14" s="449">
        <v>812</v>
      </c>
      <c r="E14" s="450">
        <v>149</v>
      </c>
      <c r="F14" s="451">
        <v>352</v>
      </c>
      <c r="G14" s="452">
        <v>278</v>
      </c>
      <c r="H14" s="453">
        <v>265</v>
      </c>
      <c r="I14" s="454">
        <v>356</v>
      </c>
      <c r="J14" s="455">
        <v>27</v>
      </c>
      <c r="K14" s="456">
        <v>181</v>
      </c>
      <c r="L14" s="457">
        <v>323</v>
      </c>
      <c r="M14" s="458">
        <v>214</v>
      </c>
      <c r="N14" s="459">
        <v>397</v>
      </c>
      <c r="O14" s="460">
        <v>258</v>
      </c>
      <c r="P14" s="461">
        <v>208</v>
      </c>
      <c r="Q14" s="462">
        <v>537</v>
      </c>
      <c r="R14" s="463">
        <v>397</v>
      </c>
      <c r="S14" s="464">
        <v>258</v>
      </c>
      <c r="T14" s="465">
        <v>745</v>
      </c>
      <c r="U14" s="466">
        <v>655</v>
      </c>
      <c r="V14" s="467">
        <v>957</v>
      </c>
      <c r="W14" s="468">
        <v>256</v>
      </c>
      <c r="X14" s="469">
        <v>121</v>
      </c>
      <c r="Y14" s="470">
        <v>26</v>
      </c>
      <c r="Z14" s="471">
        <v>4</v>
      </c>
      <c r="AA14" s="472">
        <v>0</v>
      </c>
      <c r="AB14" s="473">
        <v>26</v>
      </c>
      <c r="AC14" s="474">
        <v>10</v>
      </c>
      <c r="AD14" s="475">
        <v>957</v>
      </c>
      <c r="AE14" s="476">
        <v>256</v>
      </c>
      <c r="AF14" s="477">
        <v>121</v>
      </c>
      <c r="AG14" s="478">
        <v>66</v>
      </c>
      <c r="AH14" s="479">
        <v>1023</v>
      </c>
      <c r="AI14" s="480">
        <v>256</v>
      </c>
      <c r="AJ14" s="481">
        <v>121</v>
      </c>
      <c r="AK14" s="482">
        <v>957</v>
      </c>
      <c r="AL14" s="483">
        <v>443</v>
      </c>
      <c r="AM14" s="484">
        <v>135</v>
      </c>
      <c r="AN14" s="485">
        <v>1265</v>
      </c>
      <c r="AO14" s="486">
        <v>1042</v>
      </c>
      <c r="AP14" s="487">
        <v>23</v>
      </c>
      <c r="AQ14" s="488">
        <v>293</v>
      </c>
      <c r="AR14" s="489">
        <v>32</v>
      </c>
      <c r="AS14" s="490">
        <v>10</v>
      </c>
      <c r="AT14" s="491">
        <v>782</v>
      </c>
      <c r="AU14" s="492">
        <v>260</v>
      </c>
      <c r="AV14" s="493">
        <v>237</v>
      </c>
      <c r="AW14" s="494">
        <v>77</v>
      </c>
      <c r="AX14" s="495">
        <v>16</v>
      </c>
      <c r="AY14" s="496">
        <v>13</v>
      </c>
      <c r="AZ14" s="497">
        <v>10</v>
      </c>
      <c r="BA14" s="498">
        <v>5</v>
      </c>
      <c r="BB14" s="499">
        <v>1042</v>
      </c>
      <c r="BC14" s="500">
        <v>23</v>
      </c>
      <c r="BD14" s="501">
        <v>335</v>
      </c>
      <c r="BE14" s="502">
        <v>425</v>
      </c>
      <c r="BF14" s="503">
        <v>469</v>
      </c>
      <c r="BG14" s="504">
        <v>387</v>
      </c>
      <c r="BH14" s="505">
        <v>50</v>
      </c>
      <c r="BI14" s="506">
        <v>30</v>
      </c>
      <c r="BJ14" s="507">
        <v>39</v>
      </c>
      <c r="BK14" s="508">
        <v>894</v>
      </c>
      <c r="BL14" s="509">
        <v>426</v>
      </c>
      <c r="BM14" s="510">
        <v>80</v>
      </c>
      <c r="BN14" s="511">
        <v>137</v>
      </c>
      <c r="BO14" s="512">
        <v>216</v>
      </c>
      <c r="BP14" s="513">
        <v>462</v>
      </c>
      <c r="BQ14" s="514">
        <v>137</v>
      </c>
      <c r="BR14" s="515">
        <v>545</v>
      </c>
      <c r="BS14" s="516">
        <v>447</v>
      </c>
      <c r="BT14" s="517">
        <v>47</v>
      </c>
      <c r="BU14" s="518">
        <v>542</v>
      </c>
      <c r="BV14" s="519">
        <v>931</v>
      </c>
      <c r="BW14" s="520">
        <v>293</v>
      </c>
      <c r="BX14" s="521">
        <v>113</v>
      </c>
      <c r="BY14" s="522">
        <v>39</v>
      </c>
      <c r="BZ14" s="523">
        <v>22</v>
      </c>
      <c r="CA14" s="524">
        <v>112</v>
      </c>
      <c r="CB14" s="525">
        <v>155</v>
      </c>
      <c r="CC14" s="526">
        <v>74</v>
      </c>
      <c r="CD14" s="527">
        <v>75</v>
      </c>
      <c r="CE14" s="528">
        <v>984</v>
      </c>
      <c r="CF14" s="529">
        <v>31</v>
      </c>
      <c r="CG14" s="530">
        <v>495</v>
      </c>
      <c r="CH14" s="531">
        <v>557</v>
      </c>
      <c r="CI14" s="532">
        <v>161</v>
      </c>
      <c r="CJ14" s="533">
        <v>178</v>
      </c>
      <c r="CK14" s="534">
        <v>9</v>
      </c>
      <c r="CL14" s="535">
        <v>61</v>
      </c>
      <c r="CM14" s="536">
        <v>118</v>
      </c>
      <c r="CN14" s="537">
        <v>128</v>
      </c>
      <c r="CO14" s="538">
        <v>120</v>
      </c>
      <c r="CP14" s="539">
        <v>97</v>
      </c>
      <c r="CQ14" s="540">
        <v>123</v>
      </c>
      <c r="CR14" s="541">
        <v>85</v>
      </c>
      <c r="CS14" s="542">
        <v>107</v>
      </c>
      <c r="CT14" s="543">
        <v>133</v>
      </c>
      <c r="CU14" s="544">
        <v>111</v>
      </c>
      <c r="CV14" s="545">
        <v>74</v>
      </c>
      <c r="CW14" s="546">
        <v>57</v>
      </c>
      <c r="CX14" s="547">
        <v>22</v>
      </c>
      <c r="CY14" s="548">
        <v>12</v>
      </c>
      <c r="CZ14" s="549">
        <v>5</v>
      </c>
      <c r="DA14" s="550">
        <v>4</v>
      </c>
      <c r="DB14" s="551">
        <v>143</v>
      </c>
      <c r="DC14" s="552">
        <v>111</v>
      </c>
      <c r="DD14" s="553">
        <v>62</v>
      </c>
      <c r="DE14" s="554">
        <v>4</v>
      </c>
      <c r="DF14" s="555">
        <v>23</v>
      </c>
      <c r="DG14" s="556">
        <v>1135</v>
      </c>
      <c r="DH14" s="557">
        <v>46</v>
      </c>
      <c r="DI14" s="558">
        <v>18</v>
      </c>
      <c r="DJ14" s="559">
        <v>105</v>
      </c>
      <c r="DK14" s="560">
        <v>1292</v>
      </c>
      <c r="DL14" s="561">
        <v>73</v>
      </c>
      <c r="DM14" s="562">
        <v>118</v>
      </c>
      <c r="DN14" s="563">
        <v>359</v>
      </c>
      <c r="DO14" s="564">
        <v>234</v>
      </c>
      <c r="DP14" s="565">
        <v>530</v>
      </c>
      <c r="DQ14" s="566">
        <v>1</v>
      </c>
      <c r="DR14" s="567">
        <v>1</v>
      </c>
      <c r="DS14" s="568">
        <v>1124</v>
      </c>
      <c r="DT14" s="569">
        <v>12</v>
      </c>
      <c r="DU14" s="570">
        <v>4</v>
      </c>
      <c r="DV14" s="571">
        <v>13</v>
      </c>
      <c r="DW14" s="572">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W3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245</v>
      </c>
    </row>
    <row r="8" spans="1:127" ht="34" x14ac:dyDescent="0.2">
      <c r="A8" s="270" t="s">
        <v>244</v>
      </c>
    </row>
    <row r="9" spans="1:127" ht="17" x14ac:dyDescent="0.2">
      <c r="A9" s="8244" t="s">
        <v>216</v>
      </c>
      <c r="B9" s="8059">
        <v>3.03533471930565E-3</v>
      </c>
      <c r="C9" s="7961">
        <v>4.0861370877133497E-3</v>
      </c>
      <c r="D9" s="7962">
        <v>2.1409216978686102E-3</v>
      </c>
      <c r="E9" s="7963">
        <v>0</v>
      </c>
      <c r="F9" s="7964">
        <v>2.4646071118083002E-3</v>
      </c>
      <c r="G9" s="7965">
        <v>0</v>
      </c>
      <c r="H9" s="7966">
        <v>1.4884226497129701E-2</v>
      </c>
      <c r="I9" s="7967">
        <v>0</v>
      </c>
      <c r="J9" s="8062"/>
      <c r="K9" s="7968">
        <v>8.39807035809325E-3</v>
      </c>
      <c r="L9" s="7969">
        <v>0</v>
      </c>
      <c r="M9" s="7970">
        <v>8.9053272689544605E-3</v>
      </c>
      <c r="N9" s="7971">
        <v>0</v>
      </c>
      <c r="O9" s="7972">
        <v>0</v>
      </c>
      <c r="P9" s="7973">
        <v>7.3812563701822001E-3</v>
      </c>
      <c r="Q9" s="7974">
        <v>3.3205709148602601E-3</v>
      </c>
      <c r="R9" s="7975">
        <v>0</v>
      </c>
      <c r="S9" s="7976">
        <v>0</v>
      </c>
      <c r="T9" s="7977">
        <v>5.0351542569495701E-3</v>
      </c>
      <c r="U9" s="7978">
        <v>0</v>
      </c>
      <c r="V9" s="7979">
        <v>1.8715853644594E-3</v>
      </c>
      <c r="W9" s="7980">
        <v>8.4466467342917892E-3</v>
      </c>
      <c r="X9" s="7981">
        <v>0</v>
      </c>
      <c r="Y9" s="8064"/>
      <c r="Z9" s="8066"/>
      <c r="AA9" s="8068"/>
      <c r="AB9" s="8070"/>
      <c r="AC9" s="8072"/>
      <c r="AD9" s="7982">
        <v>1.8715853644594E-3</v>
      </c>
      <c r="AE9" s="7983">
        <v>8.4466467342917892E-3</v>
      </c>
      <c r="AF9" s="7984">
        <v>0</v>
      </c>
      <c r="AG9" s="7985">
        <v>0</v>
      </c>
      <c r="AH9" s="7986">
        <v>1.73029270812221E-3</v>
      </c>
      <c r="AI9" s="7987">
        <v>8.4466467342917892E-3</v>
      </c>
      <c r="AJ9" s="7988">
        <v>0</v>
      </c>
      <c r="AK9" s="7989">
        <v>1.8715853644594E-3</v>
      </c>
      <c r="AL9" s="7990">
        <v>4.9175505809423798E-3</v>
      </c>
      <c r="AM9" s="7991">
        <v>0</v>
      </c>
      <c r="AN9" s="7992">
        <v>3.4518817621783898E-3</v>
      </c>
      <c r="AO9" s="7993">
        <v>4.0352284399221101E-3</v>
      </c>
      <c r="AP9" s="8074"/>
      <c r="AQ9" s="7994">
        <v>0</v>
      </c>
      <c r="AR9" s="7995">
        <v>0</v>
      </c>
      <c r="AS9" s="8076"/>
      <c r="AT9" s="7996">
        <v>4.3614741580930896E-3</v>
      </c>
      <c r="AU9" s="7997">
        <v>3.1549830362817702E-3</v>
      </c>
      <c r="AV9" s="7998">
        <v>0</v>
      </c>
      <c r="AW9" s="7999">
        <v>0</v>
      </c>
      <c r="AX9" s="8078"/>
      <c r="AY9" s="8080"/>
      <c r="AZ9" s="8082"/>
      <c r="BA9" s="8084"/>
      <c r="BB9" s="8000">
        <v>4.0352284399221101E-3</v>
      </c>
      <c r="BC9" s="8086"/>
      <c r="BD9" s="8001">
        <v>0</v>
      </c>
      <c r="BE9" s="8002">
        <v>8.1322963071842301E-3</v>
      </c>
      <c r="BF9" s="8003">
        <v>0</v>
      </c>
      <c r="BG9" s="8004">
        <v>2.20131749264166E-3</v>
      </c>
      <c r="BH9" s="8005">
        <v>0</v>
      </c>
      <c r="BI9" s="8088"/>
      <c r="BJ9" s="8006">
        <v>0</v>
      </c>
      <c r="BK9" s="8007">
        <v>3.92866902708778E-3</v>
      </c>
      <c r="BL9" s="8008">
        <v>1.9720378418193298E-3</v>
      </c>
      <c r="BM9" s="8009">
        <v>0</v>
      </c>
      <c r="BN9" s="8010">
        <v>5.8816774264415896E-3</v>
      </c>
      <c r="BO9" s="8011">
        <v>3.7997548545255101E-3</v>
      </c>
      <c r="BP9" s="8012">
        <v>1.81997960634057E-3</v>
      </c>
      <c r="BQ9" s="8013">
        <v>6.0845693152793397E-3</v>
      </c>
      <c r="BR9" s="8014">
        <v>1.41446989898788E-3</v>
      </c>
      <c r="BS9" s="8015">
        <v>1.8237317349448E-3</v>
      </c>
      <c r="BT9" s="8016">
        <v>0</v>
      </c>
      <c r="BU9" s="8017">
        <v>5.9859327898421598E-3</v>
      </c>
      <c r="BV9" s="8018">
        <v>8.3940530485625904E-4</v>
      </c>
      <c r="BW9" s="8019">
        <v>8.8445055960458194E-3</v>
      </c>
      <c r="BX9" s="8020">
        <v>5.8281171761776799E-3</v>
      </c>
      <c r="BY9" s="8021">
        <v>0</v>
      </c>
      <c r="BZ9" s="8090"/>
      <c r="CA9" s="8022">
        <v>6.7104536107139403E-3</v>
      </c>
      <c r="CB9" s="8023">
        <v>0</v>
      </c>
      <c r="CC9" s="8024">
        <v>0</v>
      </c>
      <c r="CD9" s="8025">
        <v>0</v>
      </c>
      <c r="CE9" s="8026">
        <v>3.53720081052973E-3</v>
      </c>
      <c r="CF9" s="8027">
        <v>0</v>
      </c>
      <c r="CG9" s="8028">
        <v>8.2721317983326693E-3</v>
      </c>
      <c r="CH9" s="8029">
        <v>0</v>
      </c>
      <c r="CI9" s="8030">
        <v>0</v>
      </c>
      <c r="CJ9" s="8031">
        <v>0</v>
      </c>
      <c r="CK9" s="8092"/>
      <c r="CL9" s="8032">
        <v>0</v>
      </c>
      <c r="CM9" s="8033">
        <v>7.4791439601519802E-3</v>
      </c>
      <c r="CN9" s="8034">
        <v>1.8824387930090902E-2</v>
      </c>
      <c r="CO9" s="8035">
        <v>0</v>
      </c>
      <c r="CP9" s="8036">
        <v>0</v>
      </c>
      <c r="CQ9" s="8037">
        <v>6.1084535708266904E-3</v>
      </c>
      <c r="CR9" s="8038">
        <v>0</v>
      </c>
      <c r="CS9" s="8039">
        <v>0</v>
      </c>
      <c r="CT9" s="8040">
        <v>0</v>
      </c>
      <c r="CU9" s="8041">
        <v>0</v>
      </c>
      <c r="CV9" s="8042">
        <v>0</v>
      </c>
      <c r="CW9" s="8043">
        <v>0</v>
      </c>
      <c r="CX9" s="8094"/>
      <c r="CY9" s="8096"/>
      <c r="CZ9" s="8098"/>
      <c r="DA9" s="8100"/>
      <c r="DB9" s="8044">
        <v>0</v>
      </c>
      <c r="DC9" s="8045">
        <v>5.3626381630460501E-3</v>
      </c>
      <c r="DD9" s="8046">
        <v>0</v>
      </c>
      <c r="DE9" s="8102"/>
      <c r="DF9" s="8104"/>
      <c r="DG9" s="8047">
        <v>3.1558274976012401E-3</v>
      </c>
      <c r="DH9" s="8048">
        <v>0</v>
      </c>
      <c r="DI9" s="8106"/>
      <c r="DJ9" s="8049">
        <v>5.7363704390255002E-3</v>
      </c>
      <c r="DK9" s="8050">
        <v>2.7735590628548898E-3</v>
      </c>
      <c r="DL9" s="8051">
        <v>0</v>
      </c>
      <c r="DM9" s="8052">
        <v>4.4624649120702502E-3</v>
      </c>
      <c r="DN9" s="8053">
        <v>1.1067815354543001E-2</v>
      </c>
      <c r="DO9" s="8054">
        <v>0</v>
      </c>
      <c r="DP9" s="8055">
        <v>0</v>
      </c>
      <c r="DQ9" s="8108"/>
      <c r="DR9" s="8110"/>
      <c r="DS9" s="8056">
        <v>3.2189363158093998E-3</v>
      </c>
      <c r="DT9" s="8112"/>
      <c r="DU9" s="8114"/>
      <c r="DV9" s="8116"/>
      <c r="DW9" s="8057">
        <v>1.04052114386662E-2</v>
      </c>
    </row>
    <row r="10" spans="1:127" ht="17" x14ac:dyDescent="0.2">
      <c r="A10" s="8244" t="s">
        <v>217</v>
      </c>
      <c r="B10" s="8060">
        <v>0.29998619077473798</v>
      </c>
      <c r="C10" s="8061">
        <v>0.25282933629735099</v>
      </c>
      <c r="D10" s="8061">
        <v>0.34012476103557598</v>
      </c>
      <c r="E10" s="8061">
        <v>0.14663743319009701</v>
      </c>
      <c r="F10" s="8061">
        <v>0.18877810759796099</v>
      </c>
      <c r="G10" s="8061">
        <v>0.33876810181466499</v>
      </c>
      <c r="H10" s="8061">
        <v>0.44630940114811102</v>
      </c>
      <c r="I10" s="8061">
        <v>0.43709655411672699</v>
      </c>
      <c r="J10" s="8063"/>
      <c r="K10" s="8061">
        <v>0.38258067792703498</v>
      </c>
      <c r="L10" s="8061">
        <v>0.28995748134577798</v>
      </c>
      <c r="M10" s="8061">
        <v>0.30956822145825502</v>
      </c>
      <c r="N10" s="8061">
        <v>0.21368633936963</v>
      </c>
      <c r="O10" s="8061">
        <v>0.27839290665873401</v>
      </c>
      <c r="P10" s="8061">
        <v>0.39889973612208801</v>
      </c>
      <c r="Q10" s="8061">
        <v>0.297269829479618</v>
      </c>
      <c r="R10" s="8061">
        <v>0.21368633936963</v>
      </c>
      <c r="S10" s="8061">
        <v>0.27839290665873401</v>
      </c>
      <c r="T10" s="8061">
        <v>0.34018202913273199</v>
      </c>
      <c r="U10" s="8061">
        <v>0.23897677395337899</v>
      </c>
      <c r="V10" s="8061">
        <v>0.25072513766978399</v>
      </c>
      <c r="W10" s="8061">
        <v>0.49761116020894602</v>
      </c>
      <c r="X10" s="8061">
        <v>0.232913625267613</v>
      </c>
      <c r="Y10" s="8065"/>
      <c r="Z10" s="8067"/>
      <c r="AA10" s="8069"/>
      <c r="AB10" s="8071"/>
      <c r="AC10" s="8073"/>
      <c r="AD10" s="8061">
        <v>0.25072513766978399</v>
      </c>
      <c r="AE10" s="8061">
        <v>0.49761116020894602</v>
      </c>
      <c r="AF10" s="8061">
        <v>0.232913625267613</v>
      </c>
      <c r="AG10" s="8061">
        <v>0.17720035392149899</v>
      </c>
      <c r="AH10" s="8061">
        <v>0.24517448943343501</v>
      </c>
      <c r="AI10" s="8061">
        <v>0.49761116020894602</v>
      </c>
      <c r="AJ10" s="8061">
        <v>0.232913625267613</v>
      </c>
      <c r="AK10" s="8061">
        <v>0.25072513766978399</v>
      </c>
      <c r="AL10" s="8061">
        <v>0.37965964892013498</v>
      </c>
      <c r="AM10" s="8061">
        <v>0.223733678893451</v>
      </c>
      <c r="AN10" s="8061">
        <v>0.310450525443909</v>
      </c>
      <c r="AO10" s="8061">
        <v>0.32246176142974198</v>
      </c>
      <c r="AP10" s="8075"/>
      <c r="AQ10" s="8061">
        <v>0.23501558544965501</v>
      </c>
      <c r="AR10" s="8061">
        <v>0.119173724537168</v>
      </c>
      <c r="AS10" s="8077"/>
      <c r="AT10" s="8061">
        <v>0.32605390237406001</v>
      </c>
      <c r="AU10" s="8061">
        <v>0.31276978578270298</v>
      </c>
      <c r="AV10" s="8061">
        <v>0.19915893537389401</v>
      </c>
      <c r="AW10" s="8061">
        <v>0.31334481350154603</v>
      </c>
      <c r="AX10" s="8079"/>
      <c r="AY10" s="8081"/>
      <c r="AZ10" s="8083"/>
      <c r="BA10" s="8085"/>
      <c r="BB10" s="8061">
        <v>0.32246176142974198</v>
      </c>
      <c r="BC10" s="8087"/>
      <c r="BD10" s="8061">
        <v>0.23176785093307101</v>
      </c>
      <c r="BE10" s="8061">
        <v>0.144401461853507</v>
      </c>
      <c r="BF10" s="8061">
        <v>0.270635566164038</v>
      </c>
      <c r="BG10" s="8061">
        <v>0.44131656324646701</v>
      </c>
      <c r="BH10" s="8061">
        <v>0.529655405841578</v>
      </c>
      <c r="BI10" s="8089"/>
      <c r="BJ10" s="8061">
        <v>0.40738862481842197</v>
      </c>
      <c r="BK10" s="8061">
        <v>0.209652542792296</v>
      </c>
      <c r="BL10" s="8061">
        <v>0.43778277681997202</v>
      </c>
      <c r="BM10" s="8061">
        <v>0.45607937458394199</v>
      </c>
      <c r="BN10" s="8061">
        <v>0.25602272784010599</v>
      </c>
      <c r="BO10" s="8061">
        <v>0.19292303722340501</v>
      </c>
      <c r="BP10" s="8061">
        <v>0.186308181153375</v>
      </c>
      <c r="BQ10" s="8061">
        <v>0.26998253311949499</v>
      </c>
      <c r="BR10" s="8061">
        <v>0.19635015534553801</v>
      </c>
      <c r="BS10" s="8061">
        <v>0.215222018954631</v>
      </c>
      <c r="BT10" s="8061">
        <v>0.22097914491665999</v>
      </c>
      <c r="BU10" s="8061">
        <v>0.41400853912589902</v>
      </c>
      <c r="BV10" s="8061">
        <v>0.26619421021734901</v>
      </c>
      <c r="BW10" s="8061">
        <v>0.30301997556755</v>
      </c>
      <c r="BX10" s="8061">
        <v>0.43563770291088399</v>
      </c>
      <c r="BY10" s="8061">
        <v>0.36168511938415199</v>
      </c>
      <c r="BZ10" s="8091"/>
      <c r="CA10" s="8061">
        <v>0.26078201279429403</v>
      </c>
      <c r="CB10" s="8061">
        <v>0.363213755803379</v>
      </c>
      <c r="CC10" s="8061">
        <v>0.29960711215381303</v>
      </c>
      <c r="CD10" s="8061">
        <v>0.32398733618833198</v>
      </c>
      <c r="CE10" s="8061">
        <v>0.29929459382801499</v>
      </c>
      <c r="CF10" s="8061">
        <v>0.21393530834059299</v>
      </c>
      <c r="CG10" s="8061">
        <v>0.28856232631996798</v>
      </c>
      <c r="CH10" s="8061">
        <v>0.30423109750334398</v>
      </c>
      <c r="CI10" s="8061">
        <v>0.29860025503827697</v>
      </c>
      <c r="CJ10" s="8061">
        <v>0.327473659853452</v>
      </c>
      <c r="CK10" s="8093"/>
      <c r="CL10" s="8061">
        <v>0.300229299934406</v>
      </c>
      <c r="CM10" s="8061">
        <v>0.31841409212987998</v>
      </c>
      <c r="CN10" s="8061">
        <v>0.32051081840405699</v>
      </c>
      <c r="CO10" s="8061">
        <v>0.30690933085758598</v>
      </c>
      <c r="CP10" s="8061">
        <v>0.38770544238022903</v>
      </c>
      <c r="CQ10" s="8061">
        <v>0.225011991340308</v>
      </c>
      <c r="CR10" s="8061">
        <v>0.36013401556788199</v>
      </c>
      <c r="CS10" s="8061">
        <v>0.258278464363908</v>
      </c>
      <c r="CT10" s="8061">
        <v>0.31383780682302698</v>
      </c>
      <c r="CU10" s="8061">
        <v>0.241763331920723</v>
      </c>
      <c r="CV10" s="8061">
        <v>0.33679157184276498</v>
      </c>
      <c r="CW10" s="8061">
        <v>0.23128352113369099</v>
      </c>
      <c r="CX10" s="8095"/>
      <c r="CY10" s="8097"/>
      <c r="CZ10" s="8099"/>
      <c r="DA10" s="8101"/>
      <c r="DB10" s="8061">
        <v>0.30274326443413602</v>
      </c>
      <c r="DC10" s="8061">
        <v>0.22813746198809101</v>
      </c>
      <c r="DD10" s="8061">
        <v>0.23582307449494899</v>
      </c>
      <c r="DE10" s="8103"/>
      <c r="DF10" s="8105"/>
      <c r="DG10" s="8061">
        <v>0.32286193530549101</v>
      </c>
      <c r="DH10" s="8061">
        <v>9.0211029552177802E-2</v>
      </c>
      <c r="DI10" s="8107"/>
      <c r="DJ10" s="8061">
        <v>0.22608019556250999</v>
      </c>
      <c r="DK10" s="8061">
        <v>0.307344998625523</v>
      </c>
      <c r="DL10" s="8061">
        <v>0.21280801591225701</v>
      </c>
      <c r="DM10" s="8061">
        <v>0.26436758386693898</v>
      </c>
      <c r="DN10" s="8061">
        <v>0.33556872906415303</v>
      </c>
      <c r="DO10" s="8061">
        <v>0.247169191004661</v>
      </c>
      <c r="DP10" s="8061">
        <v>0.34104006198511799</v>
      </c>
      <c r="DQ10" s="8109"/>
      <c r="DR10" s="8111"/>
      <c r="DS10" s="8061">
        <v>0.30682945236970399</v>
      </c>
      <c r="DT10" s="8113"/>
      <c r="DU10" s="8115"/>
      <c r="DV10" s="8117"/>
      <c r="DW10" s="8058">
        <v>0.26976261455228001</v>
      </c>
    </row>
    <row r="11" spans="1:127" ht="17" x14ac:dyDescent="0.2">
      <c r="A11" s="8244" t="s">
        <v>218</v>
      </c>
      <c r="B11" s="8060">
        <v>1.8675738997485199E-2</v>
      </c>
      <c r="C11" s="8061">
        <v>1.70312208688886E-2</v>
      </c>
      <c r="D11" s="8061">
        <v>2.0075505949319301E-2</v>
      </c>
      <c r="E11" s="8061">
        <v>2.37311971930989E-2</v>
      </c>
      <c r="F11" s="8061">
        <v>2.18035631768509E-2</v>
      </c>
      <c r="G11" s="8061">
        <v>2.3122363198240702E-2</v>
      </c>
      <c r="H11" s="8061">
        <v>1.3476148960019901E-2</v>
      </c>
      <c r="I11" s="8061">
        <v>9.8267695733398695E-3</v>
      </c>
      <c r="J11" s="8063"/>
      <c r="K11" s="8061">
        <v>1.02010054504766E-2</v>
      </c>
      <c r="L11" s="8061">
        <v>4.1079802422139398E-2</v>
      </c>
      <c r="M11" s="8061">
        <v>1.1906858318985599E-2</v>
      </c>
      <c r="N11" s="8061">
        <v>8.1510171913128909E-3</v>
      </c>
      <c r="O11" s="8061">
        <v>1.74105532124929E-2</v>
      </c>
      <c r="P11" s="8061">
        <v>1.3679474464618599E-2</v>
      </c>
      <c r="Q11" s="8061">
        <v>3.0201950686416498E-2</v>
      </c>
      <c r="R11" s="8061">
        <v>8.1510171913128909E-3</v>
      </c>
      <c r="S11" s="8061">
        <v>1.74105532124929E-2</v>
      </c>
      <c r="T11" s="8061">
        <v>2.3225502298168801E-2</v>
      </c>
      <c r="U11" s="8061">
        <v>1.1770088636924201E-2</v>
      </c>
      <c r="V11" s="8061">
        <v>1.76716836878117E-2</v>
      </c>
      <c r="W11" s="8061">
        <v>2.9135626702484301E-2</v>
      </c>
      <c r="X11" s="8061">
        <v>1.16792392282602E-2</v>
      </c>
      <c r="Y11" s="8065"/>
      <c r="Z11" s="8067"/>
      <c r="AA11" s="8069"/>
      <c r="AB11" s="8071"/>
      <c r="AC11" s="8073"/>
      <c r="AD11" s="8061">
        <v>1.76716836878117E-2</v>
      </c>
      <c r="AE11" s="8061">
        <v>2.9135626702484301E-2</v>
      </c>
      <c r="AF11" s="8061">
        <v>1.16792392282602E-2</v>
      </c>
      <c r="AG11" s="8061">
        <v>0</v>
      </c>
      <c r="AH11" s="8061">
        <v>1.63375852397173E-2</v>
      </c>
      <c r="AI11" s="8061">
        <v>2.9135626702484301E-2</v>
      </c>
      <c r="AJ11" s="8061">
        <v>1.16792392282602E-2</v>
      </c>
      <c r="AK11" s="8061">
        <v>1.76716836878117E-2</v>
      </c>
      <c r="AL11" s="8061">
        <v>2.0299670148946701E-2</v>
      </c>
      <c r="AM11" s="8061">
        <v>1.0565979429355001E-2</v>
      </c>
      <c r="AN11" s="8061">
        <v>1.9788662835844101E-2</v>
      </c>
      <c r="AO11" s="8061">
        <v>2.1177130600616299E-2</v>
      </c>
      <c r="AP11" s="8075"/>
      <c r="AQ11" s="8061">
        <v>2.8927226378701099E-3</v>
      </c>
      <c r="AR11" s="8061">
        <v>0</v>
      </c>
      <c r="AS11" s="8077"/>
      <c r="AT11" s="8061">
        <v>1.38057166578612E-2</v>
      </c>
      <c r="AU11" s="8061">
        <v>4.1065983940416599E-2</v>
      </c>
      <c r="AV11" s="8061">
        <v>3.7315817405341998E-3</v>
      </c>
      <c r="AW11" s="8061">
        <v>0</v>
      </c>
      <c r="AX11" s="8079"/>
      <c r="AY11" s="8081"/>
      <c r="AZ11" s="8083"/>
      <c r="BA11" s="8085"/>
      <c r="BB11" s="8061">
        <v>2.1177130600616299E-2</v>
      </c>
      <c r="BC11" s="8087"/>
      <c r="BD11" s="8061">
        <v>2.5684268369686402E-3</v>
      </c>
      <c r="BE11" s="8061">
        <v>1.23199438974495E-2</v>
      </c>
      <c r="BF11" s="8061">
        <v>2.0254842561395099E-2</v>
      </c>
      <c r="BG11" s="8061">
        <v>1.5621334416628401E-2</v>
      </c>
      <c r="BH11" s="8061">
        <v>5.17231452613287E-2</v>
      </c>
      <c r="BI11" s="8089"/>
      <c r="BJ11" s="8061">
        <v>5.7752640943433499E-2</v>
      </c>
      <c r="BK11" s="8061">
        <v>1.64215352842631E-2</v>
      </c>
      <c r="BL11" s="8061">
        <v>2.0009547966670298E-2</v>
      </c>
      <c r="BM11" s="8061">
        <v>3.30571324392765E-2</v>
      </c>
      <c r="BN11" s="8061">
        <v>4.1158427491765799E-3</v>
      </c>
      <c r="BO11" s="8061">
        <v>1.04885706298518E-2</v>
      </c>
      <c r="BP11" s="8061">
        <v>1.6325999855802398E-2</v>
      </c>
      <c r="BQ11" s="8061">
        <v>0</v>
      </c>
      <c r="BR11" s="8061">
        <v>9.3181306503499692E-3</v>
      </c>
      <c r="BS11" s="8061">
        <v>6.2865591383977097E-3</v>
      </c>
      <c r="BT11" s="8061">
        <v>3.5011395388121702E-2</v>
      </c>
      <c r="BU11" s="8061">
        <v>3.0775308628308601E-2</v>
      </c>
      <c r="BV11" s="8061">
        <v>1.11722375840044E-2</v>
      </c>
      <c r="BW11" s="8061">
        <v>2.8693899396320301E-2</v>
      </c>
      <c r="BX11" s="8061">
        <v>3.1189125081276799E-2</v>
      </c>
      <c r="BY11" s="8061">
        <v>5.8976931919020197E-2</v>
      </c>
      <c r="BZ11" s="8091"/>
      <c r="CA11" s="8061">
        <v>0</v>
      </c>
      <c r="CB11" s="8061">
        <v>1.00571961901115E-2</v>
      </c>
      <c r="CC11" s="8061">
        <v>8.3036725773924808E-3</v>
      </c>
      <c r="CD11" s="8061">
        <v>3.1206836954147901E-2</v>
      </c>
      <c r="CE11" s="8061">
        <v>2.1147160207385201E-2</v>
      </c>
      <c r="CF11" s="8061">
        <v>3.3762095327721099E-2</v>
      </c>
      <c r="CG11" s="8061">
        <v>1.9643112346169101E-2</v>
      </c>
      <c r="CH11" s="8061">
        <v>1.8338801421750699E-2</v>
      </c>
      <c r="CI11" s="8061">
        <v>1.7907754095652099E-2</v>
      </c>
      <c r="CJ11" s="8061">
        <v>1.8292942537601199E-2</v>
      </c>
      <c r="CK11" s="8093"/>
      <c r="CL11" s="8061">
        <v>0</v>
      </c>
      <c r="CM11" s="8061">
        <v>2.0740597380814099E-2</v>
      </c>
      <c r="CN11" s="8061">
        <v>2.9320976392892301E-2</v>
      </c>
      <c r="CO11" s="8061">
        <v>2.1363298064159701E-2</v>
      </c>
      <c r="CP11" s="8061">
        <v>0</v>
      </c>
      <c r="CQ11" s="8061">
        <v>0</v>
      </c>
      <c r="CR11" s="8061">
        <v>9.7958766871993497E-3</v>
      </c>
      <c r="CS11" s="8061">
        <v>1.06331422705499E-2</v>
      </c>
      <c r="CT11" s="8061">
        <v>4.5404881264535103E-2</v>
      </c>
      <c r="CU11" s="8061">
        <v>0</v>
      </c>
      <c r="CV11" s="8061">
        <v>3.2727428345226801E-2</v>
      </c>
      <c r="CW11" s="8061">
        <v>0</v>
      </c>
      <c r="CX11" s="8095"/>
      <c r="CY11" s="8097"/>
      <c r="CZ11" s="8099"/>
      <c r="DA11" s="8101"/>
      <c r="DB11" s="8061">
        <v>2.7626611153911299E-2</v>
      </c>
      <c r="DC11" s="8061">
        <v>4.2004297394249497E-2</v>
      </c>
      <c r="DD11" s="8061">
        <v>6.26525673400673E-2</v>
      </c>
      <c r="DE11" s="8103"/>
      <c r="DF11" s="8105"/>
      <c r="DG11" s="8061">
        <v>1.3537676515051601E-2</v>
      </c>
      <c r="DH11" s="8061">
        <v>1.66304285920084E-2</v>
      </c>
      <c r="DI11" s="8107"/>
      <c r="DJ11" s="8061">
        <v>4.49316553827575E-2</v>
      </c>
      <c r="DK11" s="8061">
        <v>1.61134428694279E-2</v>
      </c>
      <c r="DL11" s="8061">
        <v>2.49238117759304E-2</v>
      </c>
      <c r="DM11" s="8061">
        <v>2.5725466229090901E-2</v>
      </c>
      <c r="DN11" s="8061">
        <v>1.69248954366969E-2</v>
      </c>
      <c r="DO11" s="8061">
        <v>2.2396070741127299E-2</v>
      </c>
      <c r="DP11" s="8061">
        <v>1.7436217173933701E-2</v>
      </c>
      <c r="DQ11" s="8109"/>
      <c r="DR11" s="8111"/>
      <c r="DS11" s="8061">
        <v>1.8881474741065201E-2</v>
      </c>
      <c r="DT11" s="8113"/>
      <c r="DU11" s="8115"/>
      <c r="DV11" s="8117"/>
      <c r="DW11" s="8058">
        <v>4.3643590592911598E-2</v>
      </c>
    </row>
    <row r="12" spans="1:127" ht="17" x14ac:dyDescent="0.2">
      <c r="A12" s="8244" t="s">
        <v>219</v>
      </c>
      <c r="B12" s="8060">
        <v>1.3260789258403799E-3</v>
      </c>
      <c r="C12" s="8061">
        <v>0</v>
      </c>
      <c r="D12" s="8061">
        <v>2.4547995058312099E-3</v>
      </c>
      <c r="E12" s="8061">
        <v>2.8126878567493701E-3</v>
      </c>
      <c r="F12" s="8061">
        <v>0</v>
      </c>
      <c r="G12" s="8061">
        <v>4.2184928996436199E-3</v>
      </c>
      <c r="H12" s="8061">
        <v>0</v>
      </c>
      <c r="I12" s="8061">
        <v>0</v>
      </c>
      <c r="J12" s="8063"/>
      <c r="K12" s="8061">
        <v>0</v>
      </c>
      <c r="L12" s="8061">
        <v>0</v>
      </c>
      <c r="M12" s="8061">
        <v>0</v>
      </c>
      <c r="N12" s="8061">
        <v>5.4810743833001102E-3</v>
      </c>
      <c r="O12" s="8061">
        <v>0</v>
      </c>
      <c r="P12" s="8061">
        <v>0</v>
      </c>
      <c r="Q12" s="8061">
        <v>0</v>
      </c>
      <c r="R12" s="8061">
        <v>5.4810743833001102E-3</v>
      </c>
      <c r="S12" s="8061">
        <v>0</v>
      </c>
      <c r="T12" s="8061">
        <v>0</v>
      </c>
      <c r="U12" s="8061">
        <v>3.3388072387585499E-3</v>
      </c>
      <c r="V12" s="8061">
        <v>8.7078989058668801E-4</v>
      </c>
      <c r="W12" s="8061">
        <v>0</v>
      </c>
      <c r="X12" s="8061">
        <v>0</v>
      </c>
      <c r="Y12" s="8065"/>
      <c r="Z12" s="8067"/>
      <c r="AA12" s="8069"/>
      <c r="AB12" s="8071"/>
      <c r="AC12" s="8073"/>
      <c r="AD12" s="8061">
        <v>8.7078989058668801E-4</v>
      </c>
      <c r="AE12" s="8061">
        <v>0</v>
      </c>
      <c r="AF12" s="8061">
        <v>0</v>
      </c>
      <c r="AG12" s="8061">
        <v>1.5616136626400601E-2</v>
      </c>
      <c r="AH12" s="8061">
        <v>1.9839687220090099E-3</v>
      </c>
      <c r="AI12" s="8061">
        <v>0</v>
      </c>
      <c r="AJ12" s="8061">
        <v>0</v>
      </c>
      <c r="AK12" s="8061">
        <v>8.7078989058668801E-4</v>
      </c>
      <c r="AL12" s="8061">
        <v>2.0624507572963098E-3</v>
      </c>
      <c r="AM12" s="8061">
        <v>0</v>
      </c>
      <c r="AN12" s="8061">
        <v>1.50806025780401E-3</v>
      </c>
      <c r="AO12" s="8061">
        <v>1.0475617634437299E-3</v>
      </c>
      <c r="AP12" s="8075"/>
      <c r="AQ12" s="8061">
        <v>2.6522008995513002E-3</v>
      </c>
      <c r="AR12" s="8061">
        <v>0</v>
      </c>
      <c r="AS12" s="8077"/>
      <c r="AT12" s="8061">
        <v>1.4358200132792401E-3</v>
      </c>
      <c r="AU12" s="8061">
        <v>0</v>
      </c>
      <c r="AV12" s="8061">
        <v>3.4213112309588799E-3</v>
      </c>
      <c r="AW12" s="8061">
        <v>0</v>
      </c>
      <c r="AX12" s="8079"/>
      <c r="AY12" s="8081"/>
      <c r="AZ12" s="8083"/>
      <c r="BA12" s="8085"/>
      <c r="BB12" s="8061">
        <v>1.0475617634437299E-3</v>
      </c>
      <c r="BC12" s="8087"/>
      <c r="BD12" s="8061">
        <v>2.3548693809288101E-3</v>
      </c>
      <c r="BE12" s="8061">
        <v>0</v>
      </c>
      <c r="BF12" s="8061">
        <v>0</v>
      </c>
      <c r="BG12" s="8061">
        <v>4.5487898749888497E-3</v>
      </c>
      <c r="BH12" s="8061">
        <v>0</v>
      </c>
      <c r="BI12" s="8089"/>
      <c r="BJ12" s="8061">
        <v>0</v>
      </c>
      <c r="BK12" s="8061">
        <v>0</v>
      </c>
      <c r="BL12" s="8061">
        <v>4.0750077160372896E-3</v>
      </c>
      <c r="BM12" s="8061">
        <v>0</v>
      </c>
      <c r="BN12" s="8061">
        <v>0</v>
      </c>
      <c r="BO12" s="8061">
        <v>0</v>
      </c>
      <c r="BP12" s="8061">
        <v>0</v>
      </c>
      <c r="BQ12" s="8061">
        <v>0</v>
      </c>
      <c r="BR12" s="8061">
        <v>2.1651315559068798E-3</v>
      </c>
      <c r="BS12" s="8061">
        <v>2.7915893662093598E-3</v>
      </c>
      <c r="BT12" s="8061">
        <v>0</v>
      </c>
      <c r="BU12" s="8061">
        <v>1.2778938206534499E-3</v>
      </c>
      <c r="BV12" s="8061">
        <v>2.1622881134009501E-3</v>
      </c>
      <c r="BW12" s="8061">
        <v>0</v>
      </c>
      <c r="BX12" s="8061">
        <v>0</v>
      </c>
      <c r="BY12" s="8061">
        <v>0</v>
      </c>
      <c r="BZ12" s="8091"/>
      <c r="CA12" s="8061">
        <v>0</v>
      </c>
      <c r="CB12" s="8061">
        <v>8.0910771550279995E-3</v>
      </c>
      <c r="CC12" s="8061">
        <v>0</v>
      </c>
      <c r="CD12" s="8061">
        <v>0</v>
      </c>
      <c r="CE12" s="8061">
        <v>7.5513160887085405E-4</v>
      </c>
      <c r="CF12" s="8061">
        <v>0</v>
      </c>
      <c r="CG12" s="8061">
        <v>0</v>
      </c>
      <c r="CH12" s="8061">
        <v>1.9366842619297901E-3</v>
      </c>
      <c r="CI12" s="8061">
        <v>0</v>
      </c>
      <c r="CJ12" s="8061">
        <v>4.5587350559197796E-3</v>
      </c>
      <c r="CK12" s="8093"/>
      <c r="CL12" s="8061">
        <v>0</v>
      </c>
      <c r="CM12" s="8061">
        <v>0</v>
      </c>
      <c r="CN12" s="8061">
        <v>0</v>
      </c>
      <c r="CO12" s="8061">
        <v>5.6686436841580298E-3</v>
      </c>
      <c r="CP12" s="8061">
        <v>0</v>
      </c>
      <c r="CQ12" s="8061">
        <v>0</v>
      </c>
      <c r="CR12" s="8061">
        <v>0</v>
      </c>
      <c r="CS12" s="8061">
        <v>0</v>
      </c>
      <c r="CT12" s="8061">
        <v>0</v>
      </c>
      <c r="CU12" s="8061">
        <v>0</v>
      </c>
      <c r="CV12" s="8061">
        <v>0</v>
      </c>
      <c r="CW12" s="8061">
        <v>0</v>
      </c>
      <c r="CX12" s="8095"/>
      <c r="CY12" s="8097"/>
      <c r="CZ12" s="8099"/>
      <c r="DA12" s="8101"/>
      <c r="DB12" s="8061">
        <v>7.3891793837865599E-3</v>
      </c>
      <c r="DC12" s="8061">
        <v>0</v>
      </c>
      <c r="DD12" s="8061">
        <v>0</v>
      </c>
      <c r="DE12" s="8103"/>
      <c r="DF12" s="8105"/>
      <c r="DG12" s="8061">
        <v>1.6603043097877801E-3</v>
      </c>
      <c r="DH12" s="8061">
        <v>0</v>
      </c>
      <c r="DI12" s="8107"/>
      <c r="DJ12" s="8061">
        <v>0</v>
      </c>
      <c r="DK12" s="8061">
        <v>1.45919004413555E-3</v>
      </c>
      <c r="DL12" s="8061">
        <v>0</v>
      </c>
      <c r="DM12" s="8061">
        <v>0</v>
      </c>
      <c r="DN12" s="8061">
        <v>2.3627884485613801E-3</v>
      </c>
      <c r="DO12" s="8061">
        <v>5.0168348450920696E-3</v>
      </c>
      <c r="DP12" s="8061">
        <v>0</v>
      </c>
      <c r="DQ12" s="8109"/>
      <c r="DR12" s="8111"/>
      <c r="DS12" s="8061">
        <v>1.6935063282556E-3</v>
      </c>
      <c r="DT12" s="8113"/>
      <c r="DU12" s="8115"/>
      <c r="DV12" s="8117"/>
      <c r="DW12" s="8058">
        <v>0</v>
      </c>
    </row>
    <row r="13" spans="1:127" ht="17" x14ac:dyDescent="0.2">
      <c r="A13" s="8244" t="s">
        <v>220</v>
      </c>
      <c r="B13" s="8060">
        <v>6.6029946790782695E-2</v>
      </c>
      <c r="C13" s="8061">
        <v>7.46301353719033E-2</v>
      </c>
      <c r="D13" s="8061">
        <v>5.8709711430612703E-2</v>
      </c>
      <c r="E13" s="8061">
        <v>4.9255920711745602E-2</v>
      </c>
      <c r="F13" s="8061">
        <v>7.1794724045681504E-2</v>
      </c>
      <c r="G13" s="8061">
        <v>6.3391248742523401E-2</v>
      </c>
      <c r="H13" s="8061">
        <v>7.3570579377031001E-2</v>
      </c>
      <c r="I13" s="8061">
        <v>7.0953856024525697E-2</v>
      </c>
      <c r="J13" s="8063"/>
      <c r="K13" s="8061">
        <v>5.5363910956232797E-2</v>
      </c>
      <c r="L13" s="8061">
        <v>6.5034767527899204E-2</v>
      </c>
      <c r="M13" s="8061">
        <v>4.3083074886853701E-2</v>
      </c>
      <c r="N13" s="8061">
        <v>8.3055421257308595E-2</v>
      </c>
      <c r="O13" s="8061">
        <v>7.4861437651517704E-2</v>
      </c>
      <c r="P13" s="8061">
        <v>5.7023038241409099E-2</v>
      </c>
      <c r="Q13" s="8061">
        <v>5.6849537506098398E-2</v>
      </c>
      <c r="R13" s="8061">
        <v>8.3055421257308595E-2</v>
      </c>
      <c r="S13" s="8061">
        <v>7.4861437651517704E-2</v>
      </c>
      <c r="T13" s="8061">
        <v>5.6922796435871899E-2</v>
      </c>
      <c r="U13" s="8061">
        <v>7.9852818877913595E-2</v>
      </c>
      <c r="V13" s="8061">
        <v>8.8146849969431604E-2</v>
      </c>
      <c r="W13" s="8061">
        <v>1.0784897018428E-2</v>
      </c>
      <c r="X13" s="8061">
        <v>2.32584050026052E-2</v>
      </c>
      <c r="Y13" s="8065"/>
      <c r="Z13" s="8067"/>
      <c r="AA13" s="8069"/>
      <c r="AB13" s="8071"/>
      <c r="AC13" s="8073"/>
      <c r="AD13" s="8061">
        <v>8.8146849969431604E-2</v>
      </c>
      <c r="AE13" s="8061">
        <v>1.0784897018428E-2</v>
      </c>
      <c r="AF13" s="8061">
        <v>2.32584050026052E-2</v>
      </c>
      <c r="AG13" s="8061">
        <v>0.13124685158535801</v>
      </c>
      <c r="AH13" s="8061">
        <v>9.1400622857429295E-2</v>
      </c>
      <c r="AI13" s="8061">
        <v>1.0784897018428E-2</v>
      </c>
      <c r="AJ13" s="8061">
        <v>2.32584050026052E-2</v>
      </c>
      <c r="AK13" s="8061">
        <v>8.8146849969431604E-2</v>
      </c>
      <c r="AL13" s="8061">
        <v>3.0258682300039599E-2</v>
      </c>
      <c r="AM13" s="8061">
        <v>2.7846600761576201E-2</v>
      </c>
      <c r="AN13" s="8061">
        <v>7.1269948749805898E-2</v>
      </c>
      <c r="AO13" s="8061">
        <v>6.2008607454526597E-2</v>
      </c>
      <c r="AP13" s="8075"/>
      <c r="AQ13" s="8061">
        <v>7.9475921081586798E-2</v>
      </c>
      <c r="AR13" s="8061">
        <v>1.7334506729534901E-2</v>
      </c>
      <c r="AS13" s="8077"/>
      <c r="AT13" s="8061">
        <v>6.0149431982489301E-2</v>
      </c>
      <c r="AU13" s="8061">
        <v>6.7024859232470105E-2</v>
      </c>
      <c r="AV13" s="8061">
        <v>8.4237054078760504E-2</v>
      </c>
      <c r="AW13" s="8061">
        <v>5.3215871943201702E-2</v>
      </c>
      <c r="AX13" s="8079"/>
      <c r="AY13" s="8081"/>
      <c r="AZ13" s="8083"/>
      <c r="BA13" s="8085"/>
      <c r="BB13" s="8061">
        <v>6.2008607454526597E-2</v>
      </c>
      <c r="BC13" s="8087"/>
      <c r="BD13" s="8061">
        <v>7.4164360830502707E-2</v>
      </c>
      <c r="BE13" s="8061">
        <v>6.1239922784757199E-2</v>
      </c>
      <c r="BF13" s="8061">
        <v>9.7655112635213301E-2</v>
      </c>
      <c r="BG13" s="8061">
        <v>5.3298565958202697E-2</v>
      </c>
      <c r="BH13" s="8061">
        <v>2.3727814057683001E-2</v>
      </c>
      <c r="BI13" s="8089"/>
      <c r="BJ13" s="8061">
        <v>0</v>
      </c>
      <c r="BK13" s="8061">
        <v>8.0063128393981997E-2</v>
      </c>
      <c r="BL13" s="8061">
        <v>4.7747219261019602E-2</v>
      </c>
      <c r="BM13" s="8061">
        <v>2.62184562856611E-2</v>
      </c>
      <c r="BN13" s="8061">
        <v>7.2633057556890299E-2</v>
      </c>
      <c r="BO13" s="8061">
        <v>7.5301593445584195E-2</v>
      </c>
      <c r="BP13" s="8061">
        <v>9.5738188672249203E-2</v>
      </c>
      <c r="BQ13" s="8061">
        <v>6.0226733710562898E-2</v>
      </c>
      <c r="BR13" s="8061">
        <v>8.14673023909704E-2</v>
      </c>
      <c r="BS13" s="8061">
        <v>0.106002729921018</v>
      </c>
      <c r="BT13" s="8061">
        <v>0.131585578949409</v>
      </c>
      <c r="BU13" s="8061">
        <v>4.3385948149475502E-2</v>
      </c>
      <c r="BV13" s="8061">
        <v>8.2157566161657702E-2</v>
      </c>
      <c r="BW13" s="8061">
        <v>4.8908442772489902E-2</v>
      </c>
      <c r="BX13" s="8061">
        <v>1.7867336416174301E-2</v>
      </c>
      <c r="BY13" s="8061">
        <v>1.8558179415079399E-2</v>
      </c>
      <c r="BZ13" s="8091"/>
      <c r="CA13" s="8061">
        <v>9.1211090667076805E-2</v>
      </c>
      <c r="CB13" s="8061">
        <v>0.10223295481740299</v>
      </c>
      <c r="CC13" s="8061">
        <v>4.1148775137992803E-2</v>
      </c>
      <c r="CD13" s="8061">
        <v>4.1033006035414099E-2</v>
      </c>
      <c r="CE13" s="8061">
        <v>6.5684593546936398E-2</v>
      </c>
      <c r="CF13" s="8061">
        <v>0</v>
      </c>
      <c r="CG13" s="8061">
        <v>6.4604009527590295E-2</v>
      </c>
      <c r="CH13" s="8061">
        <v>6.3823224888084396E-2</v>
      </c>
      <c r="CI13" s="8061">
        <v>8.3489025304711403E-2</v>
      </c>
      <c r="CJ13" s="8061">
        <v>6.5611723871962999E-2</v>
      </c>
      <c r="CK13" s="8093"/>
      <c r="CL13" s="8061">
        <v>5.12645134524497E-2</v>
      </c>
      <c r="CM13" s="8061">
        <v>5.68240079587395E-2</v>
      </c>
      <c r="CN13" s="8061">
        <v>8.7398109971905003E-2</v>
      </c>
      <c r="CO13" s="8061">
        <v>5.8303857102301099E-2</v>
      </c>
      <c r="CP13" s="8061">
        <v>2.3790454638669301E-2</v>
      </c>
      <c r="CQ13" s="8061">
        <v>4.1557016122411097E-2</v>
      </c>
      <c r="CR13" s="8061">
        <v>6.4606833772798397E-2</v>
      </c>
      <c r="CS13" s="8061">
        <v>0.111524832242446</v>
      </c>
      <c r="CT13" s="8061">
        <v>8.1123620391823095E-2</v>
      </c>
      <c r="CU13" s="8061">
        <v>6.5203465166014593E-2</v>
      </c>
      <c r="CV13" s="8061">
        <v>7.7309054338871697E-2</v>
      </c>
      <c r="CW13" s="8061">
        <v>0.12591234889862099</v>
      </c>
      <c r="CX13" s="8095"/>
      <c r="CY13" s="8097"/>
      <c r="CZ13" s="8099"/>
      <c r="DA13" s="8101"/>
      <c r="DB13" s="8061">
        <v>5.2282251763458798E-2</v>
      </c>
      <c r="DC13" s="8061">
        <v>5.4964765009013601E-2</v>
      </c>
      <c r="DD13" s="8061">
        <v>3.5754682239057201E-2</v>
      </c>
      <c r="DE13" s="8103"/>
      <c r="DF13" s="8105"/>
      <c r="DG13" s="8061">
        <v>7.0899380288019495E-2</v>
      </c>
      <c r="DH13" s="8061">
        <v>0</v>
      </c>
      <c r="DI13" s="8107"/>
      <c r="DJ13" s="8061">
        <v>5.8795362207804597E-2</v>
      </c>
      <c r="DK13" s="8061">
        <v>6.6144739278074793E-2</v>
      </c>
      <c r="DL13" s="8061">
        <v>4.4094478516302799E-2</v>
      </c>
      <c r="DM13" s="8061">
        <v>6.22118622772714E-2</v>
      </c>
      <c r="DN13" s="8061">
        <v>6.3648813136950297E-2</v>
      </c>
      <c r="DO13" s="8061">
        <v>5.3635477957968802E-2</v>
      </c>
      <c r="DP13" s="8061">
        <v>6.8700108288187497E-2</v>
      </c>
      <c r="DQ13" s="8109"/>
      <c r="DR13" s="8111"/>
      <c r="DS13" s="8061">
        <v>6.7778574907960298E-2</v>
      </c>
      <c r="DT13" s="8113"/>
      <c r="DU13" s="8115"/>
      <c r="DV13" s="8117"/>
      <c r="DW13" s="8058">
        <v>6.73644694711273E-2</v>
      </c>
    </row>
    <row r="14" spans="1:127" ht="17" x14ac:dyDescent="0.2">
      <c r="A14" s="8244" t="s">
        <v>221</v>
      </c>
      <c r="B14" s="8060">
        <v>9.4529099591899503E-3</v>
      </c>
      <c r="C14" s="8061">
        <v>1.39236911206036E-2</v>
      </c>
      <c r="D14" s="8061">
        <v>5.6475084802961499E-3</v>
      </c>
      <c r="E14" s="8061">
        <v>8.8705504957038803E-3</v>
      </c>
      <c r="F14" s="8061">
        <v>2.3934465115082099E-2</v>
      </c>
      <c r="G14" s="8061">
        <v>6.1532522829536897E-3</v>
      </c>
      <c r="H14" s="8061">
        <v>2.3283778122487799E-3</v>
      </c>
      <c r="I14" s="8061">
        <v>0</v>
      </c>
      <c r="J14" s="8063"/>
      <c r="K14" s="8061">
        <v>8.4859707688811695E-3</v>
      </c>
      <c r="L14" s="8061">
        <v>2.4832281232003901E-3</v>
      </c>
      <c r="M14" s="8061">
        <v>9.3769804104111391E-3</v>
      </c>
      <c r="N14" s="8061">
        <v>1.44072751049583E-2</v>
      </c>
      <c r="O14" s="8061">
        <v>1.4871787894157299E-2</v>
      </c>
      <c r="P14" s="8061">
        <v>7.4585140543173001E-3</v>
      </c>
      <c r="Q14" s="8061">
        <v>5.0537336922619799E-3</v>
      </c>
      <c r="R14" s="8061">
        <v>1.44072751049583E-2</v>
      </c>
      <c r="S14" s="8061">
        <v>1.4871787894157299E-2</v>
      </c>
      <c r="T14" s="8061">
        <v>6.06912786537127E-3</v>
      </c>
      <c r="U14" s="8061">
        <v>1.4588829015183E-2</v>
      </c>
      <c r="V14" s="8061">
        <v>6.0886930384308497E-3</v>
      </c>
      <c r="W14" s="8061">
        <v>2.1843206582333401E-2</v>
      </c>
      <c r="X14" s="8061">
        <v>7.61959278110133E-3</v>
      </c>
      <c r="Y14" s="8065"/>
      <c r="Z14" s="8067"/>
      <c r="AA14" s="8069"/>
      <c r="AB14" s="8071"/>
      <c r="AC14" s="8073"/>
      <c r="AD14" s="8061">
        <v>6.0886930384308497E-3</v>
      </c>
      <c r="AE14" s="8061">
        <v>2.1843206582333401E-2</v>
      </c>
      <c r="AF14" s="8061">
        <v>7.61959278110133E-3</v>
      </c>
      <c r="AG14" s="8061">
        <v>0</v>
      </c>
      <c r="AH14" s="8061">
        <v>5.6290358785929303E-3</v>
      </c>
      <c r="AI14" s="8061">
        <v>2.1843206582333401E-2</v>
      </c>
      <c r="AJ14" s="8061">
        <v>7.61959278110133E-3</v>
      </c>
      <c r="AK14" s="8061">
        <v>6.0886930384308497E-3</v>
      </c>
      <c r="AL14" s="8061">
        <v>1.48941009028155E-2</v>
      </c>
      <c r="AM14" s="8061">
        <v>6.8932966447311601E-3</v>
      </c>
      <c r="AN14" s="8061">
        <v>9.8041724905523608E-3</v>
      </c>
      <c r="AO14" s="8061">
        <v>1.10488282490585E-2</v>
      </c>
      <c r="AP14" s="8075"/>
      <c r="AQ14" s="8061">
        <v>1.52821050749728E-3</v>
      </c>
      <c r="AR14" s="8061">
        <v>0</v>
      </c>
      <c r="AS14" s="8077"/>
      <c r="AT14" s="8061">
        <v>1.29249016631173E-2</v>
      </c>
      <c r="AU14" s="8061">
        <v>5.9869840388867496E-3</v>
      </c>
      <c r="AV14" s="8061">
        <v>1.97137546158527E-3</v>
      </c>
      <c r="AW14" s="8061">
        <v>0</v>
      </c>
      <c r="AX14" s="8079"/>
      <c r="AY14" s="8081"/>
      <c r="AZ14" s="8083"/>
      <c r="BA14" s="8085"/>
      <c r="BB14" s="8061">
        <v>1.10488282490585E-2</v>
      </c>
      <c r="BC14" s="8087"/>
      <c r="BD14" s="8061">
        <v>1.35688670203221E-3</v>
      </c>
      <c r="BE14" s="8061">
        <v>1.24941508290543E-2</v>
      </c>
      <c r="BF14" s="8061">
        <v>1.0137134502450599E-2</v>
      </c>
      <c r="BG14" s="8061">
        <v>2.3479720571837901E-3</v>
      </c>
      <c r="BH14" s="8061">
        <v>0</v>
      </c>
      <c r="BI14" s="8089"/>
      <c r="BJ14" s="8061">
        <v>0</v>
      </c>
      <c r="BK14" s="8061">
        <v>1.12757965345371E-2</v>
      </c>
      <c r="BL14" s="8061">
        <v>2.1034175050979602E-3</v>
      </c>
      <c r="BM14" s="8061">
        <v>2.9065209949476499E-2</v>
      </c>
      <c r="BN14" s="8061">
        <v>3.6414307088802701E-2</v>
      </c>
      <c r="BO14" s="8061">
        <v>4.7681332387157799E-2</v>
      </c>
      <c r="BP14" s="8061">
        <v>6.7731668881129701E-3</v>
      </c>
      <c r="BQ14" s="8061">
        <v>1.6233265927875301E-2</v>
      </c>
      <c r="BR14" s="8061">
        <v>9.5981028332424393E-3</v>
      </c>
      <c r="BS14" s="8061">
        <v>8.6472441473125303E-3</v>
      </c>
      <c r="BT14" s="8061">
        <v>6.5306789325165898E-2</v>
      </c>
      <c r="BU14" s="8061">
        <v>2.8756070341585801E-3</v>
      </c>
      <c r="BV14" s="8061">
        <v>1.18125988465659E-2</v>
      </c>
      <c r="BW14" s="8061">
        <v>1.4595697132255799E-3</v>
      </c>
      <c r="BX14" s="8061">
        <v>1.7241595995261299E-2</v>
      </c>
      <c r="BY14" s="8061">
        <v>0</v>
      </c>
      <c r="BZ14" s="8091"/>
      <c r="CA14" s="8061">
        <v>3.5590658532092999E-2</v>
      </c>
      <c r="CB14" s="8061">
        <v>0</v>
      </c>
      <c r="CC14" s="8061">
        <v>0</v>
      </c>
      <c r="CD14" s="8061">
        <v>0</v>
      </c>
      <c r="CE14" s="8061">
        <v>9.4341367935014495E-3</v>
      </c>
      <c r="CF14" s="8061">
        <v>0</v>
      </c>
      <c r="CG14" s="8061">
        <v>9.6238586740770102E-3</v>
      </c>
      <c r="CH14" s="8061">
        <v>8.5850300876135297E-3</v>
      </c>
      <c r="CI14" s="8061">
        <v>2.35437328509354E-2</v>
      </c>
      <c r="CJ14" s="8061">
        <v>0</v>
      </c>
      <c r="CK14" s="8093"/>
      <c r="CL14" s="8061">
        <v>2.9227051785904502E-2</v>
      </c>
      <c r="CM14" s="8061">
        <v>0</v>
      </c>
      <c r="CN14" s="8061">
        <v>1.81719998540519E-2</v>
      </c>
      <c r="CO14" s="8061">
        <v>1.7734844357827399E-2</v>
      </c>
      <c r="CP14" s="8061">
        <v>0</v>
      </c>
      <c r="CQ14" s="8061">
        <v>0</v>
      </c>
      <c r="CR14" s="8061">
        <v>0</v>
      </c>
      <c r="CS14" s="8061">
        <v>1.8974905967551799E-2</v>
      </c>
      <c r="CT14" s="8061">
        <v>2.41194356784529E-2</v>
      </c>
      <c r="CU14" s="8061">
        <v>1.1317965446894101E-2</v>
      </c>
      <c r="CV14" s="8061">
        <v>0</v>
      </c>
      <c r="CW14" s="8061">
        <v>0</v>
      </c>
      <c r="CX14" s="8095"/>
      <c r="CY14" s="8097"/>
      <c r="CZ14" s="8099"/>
      <c r="DA14" s="8101"/>
      <c r="DB14" s="8061">
        <v>0</v>
      </c>
      <c r="DC14" s="8061">
        <v>2.3006688882009799E-2</v>
      </c>
      <c r="DD14" s="8061">
        <v>0</v>
      </c>
      <c r="DE14" s="8103"/>
      <c r="DF14" s="8105"/>
      <c r="DG14" s="8061">
        <v>9.0702569436503303E-3</v>
      </c>
      <c r="DH14" s="8061">
        <v>0</v>
      </c>
      <c r="DI14" s="8107"/>
      <c r="DJ14" s="8061">
        <v>2.46100680280943E-2</v>
      </c>
      <c r="DK14" s="8061">
        <v>7.9715679540804402E-3</v>
      </c>
      <c r="DL14" s="8061">
        <v>1.1691578194147101E-2</v>
      </c>
      <c r="DM14" s="8061">
        <v>0</v>
      </c>
      <c r="DN14" s="8061">
        <v>1.13418962560613E-2</v>
      </c>
      <c r="DO14" s="8061">
        <v>1.8151306329261801E-2</v>
      </c>
      <c r="DP14" s="8061">
        <v>8.4678034217209493E-3</v>
      </c>
      <c r="DQ14" s="8109"/>
      <c r="DR14" s="8111"/>
      <c r="DS14" s="8061">
        <v>8.95492512510619E-3</v>
      </c>
      <c r="DT14" s="8113"/>
      <c r="DU14" s="8115"/>
      <c r="DV14" s="8117"/>
      <c r="DW14" s="8058">
        <v>0</v>
      </c>
    </row>
    <row r="15" spans="1:127" ht="17" x14ac:dyDescent="0.2">
      <c r="A15" s="8244" t="s">
        <v>222</v>
      </c>
      <c r="B15" s="8060">
        <v>2.9635209212676098E-3</v>
      </c>
      <c r="C15" s="8061">
        <v>3.66114461576673E-3</v>
      </c>
      <c r="D15" s="8061">
        <v>2.36972351922279E-3</v>
      </c>
      <c r="E15" s="8061">
        <v>0</v>
      </c>
      <c r="F15" s="8061">
        <v>0</v>
      </c>
      <c r="G15" s="8061">
        <v>6.2203177029313802E-3</v>
      </c>
      <c r="H15" s="8061">
        <v>5.9674588706846799E-3</v>
      </c>
      <c r="I15" s="8061">
        <v>4.1950388222537398E-3</v>
      </c>
      <c r="J15" s="8063"/>
      <c r="K15" s="8061">
        <v>0</v>
      </c>
      <c r="L15" s="8061">
        <v>2.0060561822443398E-3</v>
      </c>
      <c r="M15" s="8061">
        <v>8.8924283126482692E-3</v>
      </c>
      <c r="N15" s="8061">
        <v>5.6647100934013404E-3</v>
      </c>
      <c r="O15" s="8061">
        <v>0</v>
      </c>
      <c r="P15" s="8061">
        <v>0</v>
      </c>
      <c r="Q15" s="8061">
        <v>4.5738098778149499E-3</v>
      </c>
      <c r="R15" s="8061">
        <v>5.6647100934013404E-3</v>
      </c>
      <c r="S15" s="8061">
        <v>0</v>
      </c>
      <c r="T15" s="8061">
        <v>2.6425649408038602E-3</v>
      </c>
      <c r="U15" s="8061">
        <v>3.4506692926742299E-3</v>
      </c>
      <c r="V15" s="8061">
        <v>3.2313989767629499E-3</v>
      </c>
      <c r="W15" s="8061">
        <v>4.3461134324800296E-3</v>
      </c>
      <c r="X15" s="8061">
        <v>0</v>
      </c>
      <c r="Y15" s="8065"/>
      <c r="Z15" s="8067"/>
      <c r="AA15" s="8069"/>
      <c r="AB15" s="8071"/>
      <c r="AC15" s="8073"/>
      <c r="AD15" s="8061">
        <v>3.2313989767629499E-3</v>
      </c>
      <c r="AE15" s="8061">
        <v>4.3461134324800296E-3</v>
      </c>
      <c r="AF15" s="8061">
        <v>0</v>
      </c>
      <c r="AG15" s="8061">
        <v>0</v>
      </c>
      <c r="AH15" s="8061">
        <v>2.9874491394847602E-3</v>
      </c>
      <c r="AI15" s="8061">
        <v>4.3461134324800296E-3</v>
      </c>
      <c r="AJ15" s="8061">
        <v>0</v>
      </c>
      <c r="AK15" s="8061">
        <v>3.2313989767629499E-3</v>
      </c>
      <c r="AL15" s="8061">
        <v>2.5302623996297201E-3</v>
      </c>
      <c r="AM15" s="8061">
        <v>0</v>
      </c>
      <c r="AN15" s="8061">
        <v>3.3702127659574498E-3</v>
      </c>
      <c r="AO15" s="8061">
        <v>1.70181583827405E-3</v>
      </c>
      <c r="AP15" s="8075"/>
      <c r="AQ15" s="8061">
        <v>5.1755252258840201E-3</v>
      </c>
      <c r="AR15" s="8061">
        <v>0</v>
      </c>
      <c r="AS15" s="8077"/>
      <c r="AT15" s="8061">
        <v>7.9840033273758596E-4</v>
      </c>
      <c r="AU15" s="8061">
        <v>4.13932628525902E-3</v>
      </c>
      <c r="AV15" s="8061">
        <v>3.3606463999822202E-3</v>
      </c>
      <c r="AW15" s="8061">
        <v>0</v>
      </c>
      <c r="AX15" s="8079"/>
      <c r="AY15" s="8081"/>
      <c r="AZ15" s="8083"/>
      <c r="BA15" s="8085"/>
      <c r="BB15" s="8061">
        <v>1.70181583827405E-3</v>
      </c>
      <c r="BC15" s="8087"/>
      <c r="BD15" s="8061">
        <v>4.5953102145168704E-3</v>
      </c>
      <c r="BE15" s="8061">
        <v>1.48867741553129E-3</v>
      </c>
      <c r="BF15" s="8061">
        <v>0</v>
      </c>
      <c r="BG15" s="8061">
        <v>4.7011907001518801E-3</v>
      </c>
      <c r="BH15" s="8061">
        <v>1.51718434592361E-2</v>
      </c>
      <c r="BI15" s="8089"/>
      <c r="BJ15" s="8061">
        <v>0</v>
      </c>
      <c r="BK15" s="8061">
        <v>7.1917212959347898E-4</v>
      </c>
      <c r="BL15" s="8061">
        <v>4.2115351344358598E-3</v>
      </c>
      <c r="BM15" s="8061">
        <v>1.7680425418510701E-2</v>
      </c>
      <c r="BN15" s="8061">
        <v>5.9582357630619297E-3</v>
      </c>
      <c r="BO15" s="8061">
        <v>0</v>
      </c>
      <c r="BP15" s="8061">
        <v>1.8686462936068999E-3</v>
      </c>
      <c r="BQ15" s="8061">
        <v>0</v>
      </c>
      <c r="BR15" s="8061">
        <v>1.4328812219514999E-3</v>
      </c>
      <c r="BS15" s="8061">
        <v>1.8474701785801801E-3</v>
      </c>
      <c r="BT15" s="8061">
        <v>0</v>
      </c>
      <c r="BU15" s="8061">
        <v>4.5442374737692803E-3</v>
      </c>
      <c r="BV15" s="8061">
        <v>1.8830801519242801E-3</v>
      </c>
      <c r="BW15" s="8061">
        <v>6.0261680243487896E-3</v>
      </c>
      <c r="BX15" s="8061">
        <v>4.8002095502804902E-3</v>
      </c>
      <c r="BY15" s="8061">
        <v>0</v>
      </c>
      <c r="BZ15" s="8091"/>
      <c r="CA15" s="8061">
        <v>5.7116707586382402E-3</v>
      </c>
      <c r="CB15" s="8061">
        <v>1.4072446513186201E-2</v>
      </c>
      <c r="CC15" s="8061">
        <v>0</v>
      </c>
      <c r="CD15" s="8061">
        <v>0</v>
      </c>
      <c r="CE15" s="8061">
        <v>8.8882301986206703E-4</v>
      </c>
      <c r="CF15" s="8061">
        <v>1.6678391234061202E-2</v>
      </c>
      <c r="CG15" s="8061">
        <v>4.0206431123461697E-3</v>
      </c>
      <c r="CH15" s="8061">
        <v>2.3759691476656001E-3</v>
      </c>
      <c r="CI15" s="8061">
        <v>5.0555760320506599E-3</v>
      </c>
      <c r="CJ15" s="8061">
        <v>0</v>
      </c>
      <c r="CK15" s="8093"/>
      <c r="CL15" s="8061">
        <v>0</v>
      </c>
      <c r="CM15" s="8061">
        <v>6.0777063618985498E-3</v>
      </c>
      <c r="CN15" s="8061">
        <v>8.4358010727186503E-3</v>
      </c>
      <c r="CO15" s="8061">
        <v>0</v>
      </c>
      <c r="CP15" s="8061">
        <v>0</v>
      </c>
      <c r="CQ15" s="8061">
        <v>0</v>
      </c>
      <c r="CR15" s="8061">
        <v>0</v>
      </c>
      <c r="CS15" s="8061">
        <v>9.9629140377871309E-3</v>
      </c>
      <c r="CT15" s="8061">
        <v>6.3280818770257603E-3</v>
      </c>
      <c r="CU15" s="8061">
        <v>0</v>
      </c>
      <c r="CV15" s="8061">
        <v>0</v>
      </c>
      <c r="CW15" s="8061">
        <v>0</v>
      </c>
      <c r="CX15" s="8095"/>
      <c r="CY15" s="8097"/>
      <c r="CZ15" s="8099"/>
      <c r="DA15" s="8101"/>
      <c r="DB15" s="8061">
        <v>4.1088181137683699E-3</v>
      </c>
      <c r="DC15" s="8061">
        <v>5.5060363821767397E-3</v>
      </c>
      <c r="DD15" s="8061">
        <v>3.6058501683501699E-2</v>
      </c>
      <c r="DE15" s="8103"/>
      <c r="DF15" s="8105"/>
      <c r="DG15" s="8061">
        <v>5.4860167670035104E-4</v>
      </c>
      <c r="DH15" s="8061">
        <v>0</v>
      </c>
      <c r="DI15" s="8107"/>
      <c r="DJ15" s="8061">
        <v>5.8897623480486799E-3</v>
      </c>
      <c r="DK15" s="8061">
        <v>2.67938933133079E-3</v>
      </c>
      <c r="DL15" s="8061">
        <v>0</v>
      </c>
      <c r="DM15" s="8061">
        <v>0</v>
      </c>
      <c r="DN15" s="8061">
        <v>0</v>
      </c>
      <c r="DO15" s="8061">
        <v>3.3651141945496899E-3</v>
      </c>
      <c r="DP15" s="8061">
        <v>4.2324503859750198E-3</v>
      </c>
      <c r="DQ15" s="8109"/>
      <c r="DR15" s="8111"/>
      <c r="DS15" s="8061">
        <v>1.2345751356586301E-3</v>
      </c>
      <c r="DT15" s="8113"/>
      <c r="DU15" s="8115"/>
      <c r="DV15" s="8117"/>
      <c r="DW15" s="8058">
        <v>2.3342534319679101E-2</v>
      </c>
    </row>
    <row r="16" spans="1:127" ht="17" x14ac:dyDescent="0.2">
      <c r="A16" s="8244" t="s">
        <v>223</v>
      </c>
      <c r="B16" s="8060">
        <v>0</v>
      </c>
      <c r="C16" s="8061">
        <v>0</v>
      </c>
      <c r="D16" s="8061">
        <v>0</v>
      </c>
      <c r="E16" s="8061">
        <v>0</v>
      </c>
      <c r="F16" s="8061">
        <v>0</v>
      </c>
      <c r="G16" s="8061">
        <v>0</v>
      </c>
      <c r="H16" s="8061">
        <v>0</v>
      </c>
      <c r="I16" s="8061">
        <v>0</v>
      </c>
      <c r="J16" s="8063"/>
      <c r="K16" s="8061">
        <v>0</v>
      </c>
      <c r="L16" s="8061">
        <v>0</v>
      </c>
      <c r="M16" s="8061">
        <v>0</v>
      </c>
      <c r="N16" s="8061">
        <v>0</v>
      </c>
      <c r="O16" s="8061">
        <v>0</v>
      </c>
      <c r="P16" s="8061">
        <v>0</v>
      </c>
      <c r="Q16" s="8061">
        <v>0</v>
      </c>
      <c r="R16" s="8061">
        <v>0</v>
      </c>
      <c r="S16" s="8061">
        <v>0</v>
      </c>
      <c r="T16" s="8061">
        <v>0</v>
      </c>
      <c r="U16" s="8061">
        <v>0</v>
      </c>
      <c r="V16" s="8061">
        <v>0</v>
      </c>
      <c r="W16" s="8061">
        <v>0</v>
      </c>
      <c r="X16" s="8061">
        <v>0</v>
      </c>
      <c r="Y16" s="8065"/>
      <c r="Z16" s="8067"/>
      <c r="AA16" s="8069"/>
      <c r="AB16" s="8071"/>
      <c r="AC16" s="8073"/>
      <c r="AD16" s="8061">
        <v>0</v>
      </c>
      <c r="AE16" s="8061">
        <v>0</v>
      </c>
      <c r="AF16" s="8061">
        <v>0</v>
      </c>
      <c r="AG16" s="8061">
        <v>0</v>
      </c>
      <c r="AH16" s="8061">
        <v>0</v>
      </c>
      <c r="AI16" s="8061">
        <v>0</v>
      </c>
      <c r="AJ16" s="8061">
        <v>0</v>
      </c>
      <c r="AK16" s="8061">
        <v>0</v>
      </c>
      <c r="AL16" s="8061">
        <v>0</v>
      </c>
      <c r="AM16" s="8061">
        <v>0</v>
      </c>
      <c r="AN16" s="8061">
        <v>0</v>
      </c>
      <c r="AO16" s="8061">
        <v>0</v>
      </c>
      <c r="AP16" s="8075"/>
      <c r="AQ16" s="8061">
        <v>0</v>
      </c>
      <c r="AR16" s="8061">
        <v>0</v>
      </c>
      <c r="AS16" s="8077"/>
      <c r="AT16" s="8061">
        <v>0</v>
      </c>
      <c r="AU16" s="8061">
        <v>0</v>
      </c>
      <c r="AV16" s="8061">
        <v>0</v>
      </c>
      <c r="AW16" s="8061">
        <v>0</v>
      </c>
      <c r="AX16" s="8079"/>
      <c r="AY16" s="8081"/>
      <c r="AZ16" s="8083"/>
      <c r="BA16" s="8085"/>
      <c r="BB16" s="8061">
        <v>0</v>
      </c>
      <c r="BC16" s="8087"/>
      <c r="BD16" s="8061">
        <v>0</v>
      </c>
      <c r="BE16" s="8061">
        <v>0</v>
      </c>
      <c r="BF16" s="8061">
        <v>0</v>
      </c>
      <c r="BG16" s="8061">
        <v>0</v>
      </c>
      <c r="BH16" s="8061">
        <v>0</v>
      </c>
      <c r="BI16" s="8089"/>
      <c r="BJ16" s="8061">
        <v>0</v>
      </c>
      <c r="BK16" s="8061">
        <v>0</v>
      </c>
      <c r="BL16" s="8061">
        <v>0</v>
      </c>
      <c r="BM16" s="8061">
        <v>0</v>
      </c>
      <c r="BN16" s="8061">
        <v>0</v>
      </c>
      <c r="BO16" s="8061">
        <v>0</v>
      </c>
      <c r="BP16" s="8061">
        <v>0</v>
      </c>
      <c r="BQ16" s="8061">
        <v>0</v>
      </c>
      <c r="BR16" s="8061">
        <v>0</v>
      </c>
      <c r="BS16" s="8061">
        <v>0</v>
      </c>
      <c r="BT16" s="8061">
        <v>0</v>
      </c>
      <c r="BU16" s="8061">
        <v>0</v>
      </c>
      <c r="BV16" s="8061">
        <v>0</v>
      </c>
      <c r="BW16" s="8061">
        <v>0</v>
      </c>
      <c r="BX16" s="8061">
        <v>0</v>
      </c>
      <c r="BY16" s="8061">
        <v>0</v>
      </c>
      <c r="BZ16" s="8091"/>
      <c r="CA16" s="8061">
        <v>0</v>
      </c>
      <c r="CB16" s="8061">
        <v>0</v>
      </c>
      <c r="CC16" s="8061">
        <v>0</v>
      </c>
      <c r="CD16" s="8061">
        <v>0</v>
      </c>
      <c r="CE16" s="8061">
        <v>0</v>
      </c>
      <c r="CF16" s="8061">
        <v>0</v>
      </c>
      <c r="CG16" s="8061">
        <v>0</v>
      </c>
      <c r="CH16" s="8061">
        <v>0</v>
      </c>
      <c r="CI16" s="8061">
        <v>0</v>
      </c>
      <c r="CJ16" s="8061">
        <v>0</v>
      </c>
      <c r="CK16" s="8093"/>
      <c r="CL16" s="8061">
        <v>0</v>
      </c>
      <c r="CM16" s="8061">
        <v>0</v>
      </c>
      <c r="CN16" s="8061">
        <v>0</v>
      </c>
      <c r="CO16" s="8061">
        <v>0</v>
      </c>
      <c r="CP16" s="8061">
        <v>0</v>
      </c>
      <c r="CQ16" s="8061">
        <v>0</v>
      </c>
      <c r="CR16" s="8061">
        <v>0</v>
      </c>
      <c r="CS16" s="8061">
        <v>0</v>
      </c>
      <c r="CT16" s="8061">
        <v>0</v>
      </c>
      <c r="CU16" s="8061">
        <v>0</v>
      </c>
      <c r="CV16" s="8061">
        <v>0</v>
      </c>
      <c r="CW16" s="8061">
        <v>0</v>
      </c>
      <c r="CX16" s="8095"/>
      <c r="CY16" s="8097"/>
      <c r="CZ16" s="8099"/>
      <c r="DA16" s="8101"/>
      <c r="DB16" s="8061">
        <v>0</v>
      </c>
      <c r="DC16" s="8061">
        <v>0</v>
      </c>
      <c r="DD16" s="8061">
        <v>0</v>
      </c>
      <c r="DE16" s="8103"/>
      <c r="DF16" s="8105"/>
      <c r="DG16" s="8061">
        <v>0</v>
      </c>
      <c r="DH16" s="8061">
        <v>0</v>
      </c>
      <c r="DI16" s="8107"/>
      <c r="DJ16" s="8061">
        <v>0</v>
      </c>
      <c r="DK16" s="8061">
        <v>0</v>
      </c>
      <c r="DL16" s="8061">
        <v>0</v>
      </c>
      <c r="DM16" s="8061">
        <v>0</v>
      </c>
      <c r="DN16" s="8061">
        <v>0</v>
      </c>
      <c r="DO16" s="8061">
        <v>0</v>
      </c>
      <c r="DP16" s="8061">
        <v>0</v>
      </c>
      <c r="DQ16" s="8109"/>
      <c r="DR16" s="8111"/>
      <c r="DS16" s="8061">
        <v>0</v>
      </c>
      <c r="DT16" s="8113"/>
      <c r="DU16" s="8115"/>
      <c r="DV16" s="8117"/>
      <c r="DW16" s="8058">
        <v>0</v>
      </c>
    </row>
    <row r="17" spans="1:127" ht="17" x14ac:dyDescent="0.2">
      <c r="A17" s="8244" t="s">
        <v>224</v>
      </c>
      <c r="B17" s="8060">
        <v>7.33636942066513E-3</v>
      </c>
      <c r="C17" s="8061">
        <v>8.8755788997811405E-3</v>
      </c>
      <c r="D17" s="8061">
        <v>6.0262381893025603E-3</v>
      </c>
      <c r="E17" s="8061">
        <v>2.3068761233333901E-2</v>
      </c>
      <c r="F17" s="8061">
        <v>4.146559508052E-3</v>
      </c>
      <c r="G17" s="8061">
        <v>4.9456848081227099E-3</v>
      </c>
      <c r="H17" s="8061">
        <v>3.4257634257634298E-3</v>
      </c>
      <c r="I17" s="8061">
        <v>1.83696250157858E-3</v>
      </c>
      <c r="J17" s="8063"/>
      <c r="K17" s="8061">
        <v>5.2050065469528197E-3</v>
      </c>
      <c r="L17" s="8061">
        <v>2.5222421812659802E-3</v>
      </c>
      <c r="M17" s="8061">
        <v>2.8388920357357199E-3</v>
      </c>
      <c r="N17" s="8061">
        <v>1.7347252719464201E-2</v>
      </c>
      <c r="O17" s="8061">
        <v>6.7985047981303903E-3</v>
      </c>
      <c r="P17" s="8061">
        <v>4.5747994590817596E-3</v>
      </c>
      <c r="Q17" s="8061">
        <v>2.6403128894153102E-3</v>
      </c>
      <c r="R17" s="8061">
        <v>1.7347252719464201E-2</v>
      </c>
      <c r="S17" s="8061">
        <v>6.7985047981303903E-3</v>
      </c>
      <c r="T17" s="8061">
        <v>3.4571302677469701E-3</v>
      </c>
      <c r="U17" s="8061">
        <v>1.3224295337828E-2</v>
      </c>
      <c r="V17" s="8061">
        <v>7.0253697114807199E-3</v>
      </c>
      <c r="W17" s="8061">
        <v>5.2534501552557603E-3</v>
      </c>
      <c r="X17" s="8061">
        <v>6.2512550879011896E-3</v>
      </c>
      <c r="Y17" s="8065"/>
      <c r="Z17" s="8067"/>
      <c r="AA17" s="8069"/>
      <c r="AB17" s="8071"/>
      <c r="AC17" s="8073"/>
      <c r="AD17" s="8061">
        <v>7.0253697114807199E-3</v>
      </c>
      <c r="AE17" s="8061">
        <v>5.2534501552557603E-3</v>
      </c>
      <c r="AF17" s="8061">
        <v>6.2512550879011896E-3</v>
      </c>
      <c r="AG17" s="8061">
        <v>2.26743590224723E-2</v>
      </c>
      <c r="AH17" s="8061">
        <v>8.2067677447897197E-3</v>
      </c>
      <c r="AI17" s="8061">
        <v>5.2534501552557603E-3</v>
      </c>
      <c r="AJ17" s="8061">
        <v>6.2512550879011896E-3</v>
      </c>
      <c r="AK17" s="8061">
        <v>7.0253697114807199E-3</v>
      </c>
      <c r="AL17" s="8061">
        <v>7.8393717064697398E-3</v>
      </c>
      <c r="AM17" s="8061">
        <v>5.6553882813353499E-3</v>
      </c>
      <c r="AN17" s="8061">
        <v>7.5670549257131001E-3</v>
      </c>
      <c r="AO17" s="8061">
        <v>2.7705825214140601E-3</v>
      </c>
      <c r="AP17" s="8075"/>
      <c r="AQ17" s="8061">
        <v>2.01284386082622E-2</v>
      </c>
      <c r="AR17" s="8061">
        <v>0</v>
      </c>
      <c r="AS17" s="8077"/>
      <c r="AT17" s="8061">
        <v>3.12565236646204E-3</v>
      </c>
      <c r="AU17" s="8061">
        <v>1.8125665792371301E-3</v>
      </c>
      <c r="AV17" s="8061">
        <v>9.13260405870874E-3</v>
      </c>
      <c r="AW17" s="8061">
        <v>3.2113260137083502E-2</v>
      </c>
      <c r="AX17" s="8079"/>
      <c r="AY17" s="8081"/>
      <c r="AZ17" s="8083"/>
      <c r="BA17" s="8085"/>
      <c r="BB17" s="8061">
        <v>2.7705825214140601E-3</v>
      </c>
      <c r="BC17" s="8087"/>
      <c r="BD17" s="8061">
        <v>1.7871890388288899E-2</v>
      </c>
      <c r="BE17" s="8061">
        <v>6.7517558648223499E-3</v>
      </c>
      <c r="BF17" s="8061">
        <v>3.71045070967805E-3</v>
      </c>
      <c r="BG17" s="8061">
        <v>9.9068031478515405E-3</v>
      </c>
      <c r="BH17" s="8061">
        <v>3.09613079608561E-2</v>
      </c>
      <c r="BI17" s="8089"/>
      <c r="BJ17" s="8061">
        <v>0</v>
      </c>
      <c r="BK17" s="8061">
        <v>5.1796890297799002E-3</v>
      </c>
      <c r="BL17" s="8061">
        <v>8.87495364222699E-3</v>
      </c>
      <c r="BM17" s="8061">
        <v>1.97878928782096E-2</v>
      </c>
      <c r="BN17" s="8061">
        <v>0</v>
      </c>
      <c r="BO17" s="8061">
        <v>0</v>
      </c>
      <c r="BP17" s="8061">
        <v>1.0377849189918501E-2</v>
      </c>
      <c r="BQ17" s="8061">
        <v>8.0662725642568593E-3</v>
      </c>
      <c r="BR17" s="8061">
        <v>8.6711327466391808E-3</v>
      </c>
      <c r="BS17" s="8061">
        <v>5.0787368051667201E-3</v>
      </c>
      <c r="BT17" s="8061">
        <v>0</v>
      </c>
      <c r="BU17" s="8061">
        <v>7.6765302726611697E-3</v>
      </c>
      <c r="BV17" s="8061">
        <v>5.6044674223927199E-3</v>
      </c>
      <c r="BW17" s="8061">
        <v>5.6377037337486998E-3</v>
      </c>
      <c r="BX17" s="8061">
        <v>1.3960758270390001E-2</v>
      </c>
      <c r="BY17" s="8061">
        <v>0</v>
      </c>
      <c r="BZ17" s="8091"/>
      <c r="CA17" s="8061">
        <v>0</v>
      </c>
      <c r="CB17" s="8061">
        <v>3.09269252859809E-2</v>
      </c>
      <c r="CC17" s="8061">
        <v>3.04856329458018E-2</v>
      </c>
      <c r="CD17" s="8061">
        <v>0</v>
      </c>
      <c r="CE17" s="8061">
        <v>3.1493117396492599E-3</v>
      </c>
      <c r="CF17" s="8061">
        <v>1.35011111162875E-2</v>
      </c>
      <c r="CG17" s="8061">
        <v>7.5085351329892804E-3</v>
      </c>
      <c r="CH17" s="8061">
        <v>4.7632157801728199E-3</v>
      </c>
      <c r="CI17" s="8061">
        <v>1.45326628340317E-2</v>
      </c>
      <c r="CJ17" s="8061">
        <v>9.6931739298110296E-3</v>
      </c>
      <c r="CK17" s="8093"/>
      <c r="CL17" s="8061">
        <v>0</v>
      </c>
      <c r="CM17" s="8061">
        <v>4.9198863231234699E-3</v>
      </c>
      <c r="CN17" s="8061">
        <v>7.7695479257124103E-3</v>
      </c>
      <c r="CO17" s="8061">
        <v>2.4577422102186001E-2</v>
      </c>
      <c r="CP17" s="8061">
        <v>1.2940995224156499E-2</v>
      </c>
      <c r="CQ17" s="8061">
        <v>1.7787802970395401E-2</v>
      </c>
      <c r="CR17" s="8061">
        <v>0</v>
      </c>
      <c r="CS17" s="8061">
        <v>5.7994791696502302E-3</v>
      </c>
      <c r="CT17" s="8061">
        <v>0</v>
      </c>
      <c r="CU17" s="8061">
        <v>0</v>
      </c>
      <c r="CV17" s="8061">
        <v>0</v>
      </c>
      <c r="CW17" s="8061">
        <v>2.8549344748970799E-2</v>
      </c>
      <c r="CX17" s="8095"/>
      <c r="CY17" s="8097"/>
      <c r="CZ17" s="8099"/>
      <c r="DA17" s="8101"/>
      <c r="DB17" s="8061">
        <v>0</v>
      </c>
      <c r="DC17" s="8061">
        <v>0</v>
      </c>
      <c r="DD17" s="8061">
        <v>4.3752630471380498E-2</v>
      </c>
      <c r="DE17" s="8103"/>
      <c r="DF17" s="8105"/>
      <c r="DG17" s="8061">
        <v>4.4877550391380196E-3</v>
      </c>
      <c r="DH17" s="8061">
        <v>2.5468275212821901E-2</v>
      </c>
      <c r="DI17" s="8107"/>
      <c r="DJ17" s="8061">
        <v>0</v>
      </c>
      <c r="DK17" s="8061">
        <v>8.0727903974123008E-3</v>
      </c>
      <c r="DL17" s="8061">
        <v>1.63667763040036E-2</v>
      </c>
      <c r="DM17" s="8061">
        <v>7.6514731563920996E-3</v>
      </c>
      <c r="DN17" s="8061">
        <v>6.8776076862902599E-3</v>
      </c>
      <c r="DO17" s="8061">
        <v>9.3891183975805693E-3</v>
      </c>
      <c r="DP17" s="8061">
        <v>3.1046741949791101E-3</v>
      </c>
      <c r="DQ17" s="8109"/>
      <c r="DR17" s="8111"/>
      <c r="DS17" s="8061">
        <v>5.3493295130613502E-3</v>
      </c>
      <c r="DT17" s="8113"/>
      <c r="DU17" s="8115"/>
      <c r="DV17" s="8117"/>
      <c r="DW17" s="8058">
        <v>5.3511464428986799E-2</v>
      </c>
    </row>
    <row r="18" spans="1:127" ht="17" x14ac:dyDescent="0.2">
      <c r="A18" s="8244" t="s">
        <v>225</v>
      </c>
      <c r="B18" s="8060">
        <v>3.9751777719251999E-3</v>
      </c>
      <c r="C18" s="8061">
        <v>5.2164935095586904E-3</v>
      </c>
      <c r="D18" s="8061">
        <v>2.9186052014460498E-3</v>
      </c>
      <c r="E18" s="8061">
        <v>0</v>
      </c>
      <c r="F18" s="8061">
        <v>5.0170460966284898E-3</v>
      </c>
      <c r="G18" s="8061">
        <v>1.2481966420500199E-2</v>
      </c>
      <c r="H18" s="8061">
        <v>0</v>
      </c>
      <c r="I18" s="8061">
        <v>1.68055577732328E-3</v>
      </c>
      <c r="J18" s="8063"/>
      <c r="K18" s="8061">
        <v>3.8920348554428901E-3</v>
      </c>
      <c r="L18" s="8061">
        <v>0</v>
      </c>
      <c r="M18" s="8061">
        <v>1.3845627534224299E-2</v>
      </c>
      <c r="N18" s="8061">
        <v>2.6055197884035002E-3</v>
      </c>
      <c r="O18" s="8061">
        <v>4.3545150470288597E-3</v>
      </c>
      <c r="P18" s="8061">
        <v>3.4207985697599702E-3</v>
      </c>
      <c r="Q18" s="8061">
        <v>5.1626837172410204E-3</v>
      </c>
      <c r="R18" s="8061">
        <v>2.6055197884035002E-3</v>
      </c>
      <c r="S18" s="8061">
        <v>4.3545150470288597E-3</v>
      </c>
      <c r="T18" s="8061">
        <v>4.42719034042959E-3</v>
      </c>
      <c r="U18" s="8061">
        <v>3.2891111459533899E-3</v>
      </c>
      <c r="V18" s="8061">
        <v>4.4273796237287201E-3</v>
      </c>
      <c r="W18" s="8061">
        <v>2.8339947079118999E-3</v>
      </c>
      <c r="X18" s="8061">
        <v>5.5780943212317803E-3</v>
      </c>
      <c r="Y18" s="8065"/>
      <c r="Z18" s="8067"/>
      <c r="AA18" s="8069"/>
      <c r="AB18" s="8071"/>
      <c r="AC18" s="8073"/>
      <c r="AD18" s="8061">
        <v>4.4273796237287201E-3</v>
      </c>
      <c r="AE18" s="8061">
        <v>2.8339947079118999E-3</v>
      </c>
      <c r="AF18" s="8061">
        <v>5.5780943212317803E-3</v>
      </c>
      <c r="AG18" s="8061">
        <v>0</v>
      </c>
      <c r="AH18" s="8061">
        <v>4.0931409405626602E-3</v>
      </c>
      <c r="AI18" s="8061">
        <v>2.8339947079118999E-3</v>
      </c>
      <c r="AJ18" s="8061">
        <v>5.5780943212317803E-3</v>
      </c>
      <c r="AK18" s="8061">
        <v>4.4273796237287201E-3</v>
      </c>
      <c r="AL18" s="8061">
        <v>3.2437990651773699E-3</v>
      </c>
      <c r="AM18" s="8061">
        <v>5.0463928943697799E-3</v>
      </c>
      <c r="AN18" s="8061">
        <v>3.82817207640938E-3</v>
      </c>
      <c r="AO18" s="8061">
        <v>3.8670414741117901E-3</v>
      </c>
      <c r="AP18" s="8075"/>
      <c r="AQ18" s="8061">
        <v>5.2559384637697101E-3</v>
      </c>
      <c r="AR18" s="8061">
        <v>0</v>
      </c>
      <c r="AS18" s="8077"/>
      <c r="AT18" s="8061">
        <v>2.8182894724094699E-3</v>
      </c>
      <c r="AU18" s="8061">
        <v>6.6966851372763196E-3</v>
      </c>
      <c r="AV18" s="8061">
        <v>4.0080466572751904E-3</v>
      </c>
      <c r="AW18" s="8061">
        <v>8.1229653573032697E-3</v>
      </c>
      <c r="AX18" s="8079"/>
      <c r="AY18" s="8081"/>
      <c r="AZ18" s="8083"/>
      <c r="BA18" s="8085"/>
      <c r="BB18" s="8061">
        <v>3.8670414741117901E-3</v>
      </c>
      <c r="BC18" s="8087"/>
      <c r="BD18" s="8061">
        <v>4.6667085281779496E-3</v>
      </c>
      <c r="BE18" s="8061">
        <v>2.2966115514537699E-3</v>
      </c>
      <c r="BF18" s="8061">
        <v>6.0189597463276498E-3</v>
      </c>
      <c r="BG18" s="8061">
        <v>4.8148667254783901E-3</v>
      </c>
      <c r="BH18" s="8061">
        <v>0</v>
      </c>
      <c r="BI18" s="8089"/>
      <c r="BJ18" s="8061">
        <v>0</v>
      </c>
      <c r="BK18" s="8061">
        <v>4.2207131614955097E-3</v>
      </c>
      <c r="BL18" s="8061">
        <v>4.3133711596348E-3</v>
      </c>
      <c r="BM18" s="8061">
        <v>0</v>
      </c>
      <c r="BN18" s="8061">
        <v>0</v>
      </c>
      <c r="BO18" s="8061">
        <v>4.98946304539492E-3</v>
      </c>
      <c r="BP18" s="8061">
        <v>8.2429523426958799E-3</v>
      </c>
      <c r="BQ18" s="8061">
        <v>1.23507804140227E-2</v>
      </c>
      <c r="BR18" s="8061">
        <v>0</v>
      </c>
      <c r="BS18" s="8061">
        <v>0</v>
      </c>
      <c r="BT18" s="8061">
        <v>1.6576620485114001E-2</v>
      </c>
      <c r="BU18" s="8061">
        <v>2.2980640635086201E-3</v>
      </c>
      <c r="BV18" s="8061">
        <v>2.8060934554532701E-3</v>
      </c>
      <c r="BW18" s="8061">
        <v>9.0241660446552206E-3</v>
      </c>
      <c r="BX18" s="8061">
        <v>3.0632176419111098E-3</v>
      </c>
      <c r="BY18" s="8061">
        <v>0</v>
      </c>
      <c r="BZ18" s="8091"/>
      <c r="CA18" s="8061">
        <v>1.6749550452775201E-2</v>
      </c>
      <c r="CB18" s="8061">
        <v>3.4633310199588402E-3</v>
      </c>
      <c r="CC18" s="8061">
        <v>0</v>
      </c>
      <c r="CD18" s="8061">
        <v>0</v>
      </c>
      <c r="CE18" s="8061">
        <v>3.3020143145887702E-3</v>
      </c>
      <c r="CF18" s="8061">
        <v>0</v>
      </c>
      <c r="CG18" s="8061">
        <v>5.8747518856689203E-3</v>
      </c>
      <c r="CH18" s="8061">
        <v>2.92265865094072E-3</v>
      </c>
      <c r="CI18" s="8061">
        <v>6.1111746588545304E-3</v>
      </c>
      <c r="CJ18" s="8061">
        <v>0</v>
      </c>
      <c r="CK18" s="8093"/>
      <c r="CL18" s="8061">
        <v>0</v>
      </c>
      <c r="CM18" s="8061">
        <v>0</v>
      </c>
      <c r="CN18" s="8061">
        <v>4.3682270952676303E-3</v>
      </c>
      <c r="CO18" s="8061">
        <v>0</v>
      </c>
      <c r="CP18" s="8061">
        <v>4.72483040705368E-3</v>
      </c>
      <c r="CQ18" s="8061">
        <v>4.93481464196667E-3</v>
      </c>
      <c r="CR18" s="8061">
        <v>0</v>
      </c>
      <c r="CS18" s="8061">
        <v>0</v>
      </c>
      <c r="CT18" s="8061">
        <v>0</v>
      </c>
      <c r="CU18" s="8061">
        <v>9.1468162062542501E-3</v>
      </c>
      <c r="CV18" s="8061">
        <v>1.2778873973494699E-2</v>
      </c>
      <c r="CW18" s="8061">
        <v>0</v>
      </c>
      <c r="CX18" s="8095"/>
      <c r="CY18" s="8097"/>
      <c r="CZ18" s="8099"/>
      <c r="DA18" s="8101"/>
      <c r="DB18" s="8061">
        <v>1.4076253544675199E-2</v>
      </c>
      <c r="DC18" s="8061">
        <v>3.5136357290699301E-3</v>
      </c>
      <c r="DD18" s="8061">
        <v>0</v>
      </c>
      <c r="DE18" s="8103"/>
      <c r="DF18" s="8105"/>
      <c r="DG18" s="8061">
        <v>4.0089140477228696E-3</v>
      </c>
      <c r="DH18" s="8061">
        <v>0</v>
      </c>
      <c r="DI18" s="8107"/>
      <c r="DJ18" s="8061">
        <v>3.7585075697689702E-3</v>
      </c>
      <c r="DK18" s="8061">
        <v>4.0030551065239998E-3</v>
      </c>
      <c r="DL18" s="8061">
        <v>0</v>
      </c>
      <c r="DM18" s="8061">
        <v>7.5479298279286702E-3</v>
      </c>
      <c r="DN18" s="8061">
        <v>0</v>
      </c>
      <c r="DO18" s="8061">
        <v>2.6477610652995399E-3</v>
      </c>
      <c r="DP18" s="8061">
        <v>7.1432275762564803E-3</v>
      </c>
      <c r="DQ18" s="8109"/>
      <c r="DR18" s="8111"/>
      <c r="DS18" s="8061">
        <v>4.6458644523376096E-3</v>
      </c>
      <c r="DT18" s="8113"/>
      <c r="DU18" s="8115"/>
      <c r="DV18" s="8117"/>
      <c r="DW18" s="8058">
        <v>6.8175628427367399E-3</v>
      </c>
    </row>
    <row r="19" spans="1:127" ht="17" x14ac:dyDescent="0.2">
      <c r="A19" s="8244" t="s">
        <v>226</v>
      </c>
      <c r="B19" s="8060">
        <v>0</v>
      </c>
      <c r="C19" s="8061">
        <v>0</v>
      </c>
      <c r="D19" s="8061">
        <v>0</v>
      </c>
      <c r="E19" s="8061">
        <v>0</v>
      </c>
      <c r="F19" s="8061">
        <v>0</v>
      </c>
      <c r="G19" s="8061">
        <v>0</v>
      </c>
      <c r="H19" s="8061">
        <v>0</v>
      </c>
      <c r="I19" s="8061">
        <v>0</v>
      </c>
      <c r="J19" s="8063"/>
      <c r="K19" s="8061">
        <v>0</v>
      </c>
      <c r="L19" s="8061">
        <v>0</v>
      </c>
      <c r="M19" s="8061">
        <v>0</v>
      </c>
      <c r="N19" s="8061">
        <v>0</v>
      </c>
      <c r="O19" s="8061">
        <v>0</v>
      </c>
      <c r="P19" s="8061">
        <v>0</v>
      </c>
      <c r="Q19" s="8061">
        <v>0</v>
      </c>
      <c r="R19" s="8061">
        <v>0</v>
      </c>
      <c r="S19" s="8061">
        <v>0</v>
      </c>
      <c r="T19" s="8061">
        <v>0</v>
      </c>
      <c r="U19" s="8061">
        <v>0</v>
      </c>
      <c r="V19" s="8061">
        <v>0</v>
      </c>
      <c r="W19" s="8061">
        <v>0</v>
      </c>
      <c r="X19" s="8061">
        <v>0</v>
      </c>
      <c r="Y19" s="8065"/>
      <c r="Z19" s="8067"/>
      <c r="AA19" s="8069"/>
      <c r="AB19" s="8071"/>
      <c r="AC19" s="8073"/>
      <c r="AD19" s="8061">
        <v>0</v>
      </c>
      <c r="AE19" s="8061">
        <v>0</v>
      </c>
      <c r="AF19" s="8061">
        <v>0</v>
      </c>
      <c r="AG19" s="8061">
        <v>0</v>
      </c>
      <c r="AH19" s="8061">
        <v>0</v>
      </c>
      <c r="AI19" s="8061">
        <v>0</v>
      </c>
      <c r="AJ19" s="8061">
        <v>0</v>
      </c>
      <c r="AK19" s="8061">
        <v>0</v>
      </c>
      <c r="AL19" s="8061">
        <v>0</v>
      </c>
      <c r="AM19" s="8061">
        <v>0</v>
      </c>
      <c r="AN19" s="8061">
        <v>0</v>
      </c>
      <c r="AO19" s="8061">
        <v>0</v>
      </c>
      <c r="AP19" s="8075"/>
      <c r="AQ19" s="8061">
        <v>0</v>
      </c>
      <c r="AR19" s="8061">
        <v>0</v>
      </c>
      <c r="AS19" s="8077"/>
      <c r="AT19" s="8061">
        <v>0</v>
      </c>
      <c r="AU19" s="8061">
        <v>0</v>
      </c>
      <c r="AV19" s="8061">
        <v>0</v>
      </c>
      <c r="AW19" s="8061">
        <v>0</v>
      </c>
      <c r="AX19" s="8079"/>
      <c r="AY19" s="8081"/>
      <c r="AZ19" s="8083"/>
      <c r="BA19" s="8085"/>
      <c r="BB19" s="8061">
        <v>0</v>
      </c>
      <c r="BC19" s="8087"/>
      <c r="BD19" s="8061">
        <v>0</v>
      </c>
      <c r="BE19" s="8061">
        <v>0</v>
      </c>
      <c r="BF19" s="8061">
        <v>0</v>
      </c>
      <c r="BG19" s="8061">
        <v>0</v>
      </c>
      <c r="BH19" s="8061">
        <v>0</v>
      </c>
      <c r="BI19" s="8089"/>
      <c r="BJ19" s="8061">
        <v>0</v>
      </c>
      <c r="BK19" s="8061">
        <v>0</v>
      </c>
      <c r="BL19" s="8061">
        <v>0</v>
      </c>
      <c r="BM19" s="8061">
        <v>0</v>
      </c>
      <c r="BN19" s="8061">
        <v>0</v>
      </c>
      <c r="BO19" s="8061">
        <v>0</v>
      </c>
      <c r="BP19" s="8061">
        <v>0</v>
      </c>
      <c r="BQ19" s="8061">
        <v>0</v>
      </c>
      <c r="BR19" s="8061">
        <v>0</v>
      </c>
      <c r="BS19" s="8061">
        <v>0</v>
      </c>
      <c r="BT19" s="8061">
        <v>0</v>
      </c>
      <c r="BU19" s="8061">
        <v>0</v>
      </c>
      <c r="BV19" s="8061">
        <v>0</v>
      </c>
      <c r="BW19" s="8061">
        <v>0</v>
      </c>
      <c r="BX19" s="8061">
        <v>0</v>
      </c>
      <c r="BY19" s="8061">
        <v>0</v>
      </c>
      <c r="BZ19" s="8091"/>
      <c r="CA19" s="8061">
        <v>0</v>
      </c>
      <c r="CB19" s="8061">
        <v>0</v>
      </c>
      <c r="CC19" s="8061">
        <v>0</v>
      </c>
      <c r="CD19" s="8061">
        <v>0</v>
      </c>
      <c r="CE19" s="8061">
        <v>0</v>
      </c>
      <c r="CF19" s="8061">
        <v>0</v>
      </c>
      <c r="CG19" s="8061">
        <v>0</v>
      </c>
      <c r="CH19" s="8061">
        <v>0</v>
      </c>
      <c r="CI19" s="8061">
        <v>0</v>
      </c>
      <c r="CJ19" s="8061">
        <v>0</v>
      </c>
      <c r="CK19" s="8093"/>
      <c r="CL19" s="8061">
        <v>0</v>
      </c>
      <c r="CM19" s="8061">
        <v>0</v>
      </c>
      <c r="CN19" s="8061">
        <v>0</v>
      </c>
      <c r="CO19" s="8061">
        <v>0</v>
      </c>
      <c r="CP19" s="8061">
        <v>0</v>
      </c>
      <c r="CQ19" s="8061">
        <v>0</v>
      </c>
      <c r="CR19" s="8061">
        <v>0</v>
      </c>
      <c r="CS19" s="8061">
        <v>0</v>
      </c>
      <c r="CT19" s="8061">
        <v>0</v>
      </c>
      <c r="CU19" s="8061">
        <v>0</v>
      </c>
      <c r="CV19" s="8061">
        <v>0</v>
      </c>
      <c r="CW19" s="8061">
        <v>0</v>
      </c>
      <c r="CX19" s="8095"/>
      <c r="CY19" s="8097"/>
      <c r="CZ19" s="8099"/>
      <c r="DA19" s="8101"/>
      <c r="DB19" s="8061">
        <v>0</v>
      </c>
      <c r="DC19" s="8061">
        <v>0</v>
      </c>
      <c r="DD19" s="8061">
        <v>0</v>
      </c>
      <c r="DE19" s="8103"/>
      <c r="DF19" s="8105"/>
      <c r="DG19" s="8061">
        <v>0</v>
      </c>
      <c r="DH19" s="8061">
        <v>0</v>
      </c>
      <c r="DI19" s="8107"/>
      <c r="DJ19" s="8061">
        <v>0</v>
      </c>
      <c r="DK19" s="8061">
        <v>0</v>
      </c>
      <c r="DL19" s="8061">
        <v>0</v>
      </c>
      <c r="DM19" s="8061">
        <v>0</v>
      </c>
      <c r="DN19" s="8061">
        <v>0</v>
      </c>
      <c r="DO19" s="8061">
        <v>0</v>
      </c>
      <c r="DP19" s="8061">
        <v>0</v>
      </c>
      <c r="DQ19" s="8109"/>
      <c r="DR19" s="8111"/>
      <c r="DS19" s="8061">
        <v>0</v>
      </c>
      <c r="DT19" s="8113"/>
      <c r="DU19" s="8115"/>
      <c r="DV19" s="8117"/>
      <c r="DW19" s="8058">
        <v>0</v>
      </c>
    </row>
    <row r="20" spans="1:127" ht="17" x14ac:dyDescent="0.2">
      <c r="A20" s="8244" t="s">
        <v>227</v>
      </c>
      <c r="B20" s="8060">
        <v>7.2392241429540302E-2</v>
      </c>
      <c r="C20" s="8061">
        <v>6.6139314844972805E-2</v>
      </c>
      <c r="D20" s="8061">
        <v>7.7714554290141999E-2</v>
      </c>
      <c r="E20" s="8061">
        <v>4.9147037559738198E-2</v>
      </c>
      <c r="F20" s="8061">
        <v>7.01748693430959E-2</v>
      </c>
      <c r="G20" s="8061">
        <v>8.0378295758502097E-2</v>
      </c>
      <c r="H20" s="8061">
        <v>7.0891654117460595E-2</v>
      </c>
      <c r="I20" s="8061">
        <v>9.1196007019795106E-2</v>
      </c>
      <c r="J20" s="8063"/>
      <c r="K20" s="8061">
        <v>5.38074225711326E-2</v>
      </c>
      <c r="L20" s="8061">
        <v>8.1450015822367994E-2</v>
      </c>
      <c r="M20" s="8061">
        <v>7.6973680520893498E-2</v>
      </c>
      <c r="N20" s="8061">
        <v>8.2550272533456301E-2</v>
      </c>
      <c r="O20" s="8061">
        <v>7.2321733961229304E-2</v>
      </c>
      <c r="P20" s="8061">
        <v>5.2669996949752197E-2</v>
      </c>
      <c r="Q20" s="8061">
        <v>7.9780903800055605E-2</v>
      </c>
      <c r="R20" s="8061">
        <v>8.2550272533456301E-2</v>
      </c>
      <c r="S20" s="8061">
        <v>7.2321733961229304E-2</v>
      </c>
      <c r="T20" s="8061">
        <v>6.8333597726756207E-2</v>
      </c>
      <c r="U20" s="8061">
        <v>7.8552468346247906E-2</v>
      </c>
      <c r="V20" s="8061">
        <v>6.2521724074405594E-2</v>
      </c>
      <c r="W20" s="8061">
        <v>0.11244000886708</v>
      </c>
      <c r="X20" s="8061">
        <v>6.4221138315523604E-2</v>
      </c>
      <c r="Y20" s="8065"/>
      <c r="Z20" s="8067"/>
      <c r="AA20" s="8069"/>
      <c r="AB20" s="8071"/>
      <c r="AC20" s="8073"/>
      <c r="AD20" s="8061">
        <v>6.2521724074405594E-2</v>
      </c>
      <c r="AE20" s="8061">
        <v>0.11244000886708</v>
      </c>
      <c r="AF20" s="8061">
        <v>6.4221138315523604E-2</v>
      </c>
      <c r="AG20" s="8061">
        <v>3.4410638429928003E-2</v>
      </c>
      <c r="AH20" s="8061">
        <v>6.0399517928399697E-2</v>
      </c>
      <c r="AI20" s="8061">
        <v>0.11244000886708</v>
      </c>
      <c r="AJ20" s="8061">
        <v>6.4221138315523604E-2</v>
      </c>
      <c r="AK20" s="8061">
        <v>6.2521724074405594E-2</v>
      </c>
      <c r="AL20" s="8061">
        <v>8.8356541861612001E-2</v>
      </c>
      <c r="AM20" s="8061">
        <v>5.8099608468476199E-2</v>
      </c>
      <c r="AN20" s="8061">
        <v>7.4353657400217404E-2</v>
      </c>
      <c r="AO20" s="8061">
        <v>8.0412153924091401E-2</v>
      </c>
      <c r="AP20" s="8075"/>
      <c r="AQ20" s="8061">
        <v>5.4594126746340399E-2</v>
      </c>
      <c r="AR20" s="8061">
        <v>4.5956223709600598E-2</v>
      </c>
      <c r="AS20" s="8077"/>
      <c r="AT20" s="8061">
        <v>8.5531422613760399E-2</v>
      </c>
      <c r="AU20" s="8061">
        <v>6.65998263344941E-2</v>
      </c>
      <c r="AV20" s="8061">
        <v>6.5718535560242E-2</v>
      </c>
      <c r="AW20" s="8061">
        <v>1.29945733814795E-2</v>
      </c>
      <c r="AX20" s="8079"/>
      <c r="AY20" s="8081"/>
      <c r="AZ20" s="8083"/>
      <c r="BA20" s="8085"/>
      <c r="BB20" s="8061">
        <v>8.0412153924091401E-2</v>
      </c>
      <c r="BC20" s="8087"/>
      <c r="BD20" s="8061">
        <v>5.2102281909229199E-2</v>
      </c>
      <c r="BE20" s="8061">
        <v>7.8076874252537204E-2</v>
      </c>
      <c r="BF20" s="8061">
        <v>9.6785085486758404E-2</v>
      </c>
      <c r="BG20" s="8061">
        <v>4.9449820529290603E-2</v>
      </c>
      <c r="BH20" s="8061">
        <v>3.3414345208290099E-2</v>
      </c>
      <c r="BI20" s="8089"/>
      <c r="BJ20" s="8061">
        <v>5.1404921738681997E-2</v>
      </c>
      <c r="BK20" s="8061">
        <v>8.7747248293938707E-2</v>
      </c>
      <c r="BL20" s="8061">
        <v>4.96534553634796E-2</v>
      </c>
      <c r="BM20" s="8061">
        <v>4.2451531036082298E-2</v>
      </c>
      <c r="BN20" s="8061">
        <v>8.5207764346782594E-2</v>
      </c>
      <c r="BO20" s="8061">
        <v>0.10076070361052</v>
      </c>
      <c r="BP20" s="8061">
        <v>8.8481702355570693E-2</v>
      </c>
      <c r="BQ20" s="8061">
        <v>7.3511548887896003E-2</v>
      </c>
      <c r="BR20" s="8061">
        <v>7.1596631928636106E-2</v>
      </c>
      <c r="BS20" s="8061">
        <v>8.1410476394440004E-2</v>
      </c>
      <c r="BT20" s="8061">
        <v>5.6938171365591199E-2</v>
      </c>
      <c r="BU20" s="8061">
        <v>6.6110248957516798E-2</v>
      </c>
      <c r="BV20" s="8061">
        <v>7.7602592893058805E-2</v>
      </c>
      <c r="BW20" s="8061">
        <v>7.3682727190751807E-2</v>
      </c>
      <c r="BX20" s="8061">
        <v>7.3593291216019999E-2</v>
      </c>
      <c r="BY20" s="8061">
        <v>0</v>
      </c>
      <c r="BZ20" s="8091"/>
      <c r="CA20" s="8061">
        <v>5.9853866296015697E-2</v>
      </c>
      <c r="CB20" s="8061">
        <v>5.3684248312832E-2</v>
      </c>
      <c r="CC20" s="8061">
        <v>3.2774131000109799E-2</v>
      </c>
      <c r="CD20" s="8061">
        <v>0.124626311975806</v>
      </c>
      <c r="CE20" s="8061">
        <v>6.7380266718453402E-2</v>
      </c>
      <c r="CF20" s="8061">
        <v>0.277355123946536</v>
      </c>
      <c r="CG20" s="8061">
        <v>9.3469630805875406E-2</v>
      </c>
      <c r="CH20" s="8061">
        <v>6.7644502172437407E-2</v>
      </c>
      <c r="CI20" s="8061">
        <v>4.1409121784307702E-2</v>
      </c>
      <c r="CJ20" s="8061">
        <v>5.3380640185113799E-2</v>
      </c>
      <c r="CK20" s="8093"/>
      <c r="CL20" s="8061">
        <v>6.1939014066345603E-2</v>
      </c>
      <c r="CM20" s="8061">
        <v>7.5495978188164406E-2</v>
      </c>
      <c r="CN20" s="8061">
        <v>6.5100886634801305E-2</v>
      </c>
      <c r="CO20" s="8061">
        <v>6.6883550344891103E-3</v>
      </c>
      <c r="CP20" s="8061">
        <v>6.1509517508195298E-2</v>
      </c>
      <c r="CQ20" s="8061">
        <v>7.9281124550054705E-2</v>
      </c>
      <c r="CR20" s="8061">
        <v>6.8393648848577196E-2</v>
      </c>
      <c r="CS20" s="8061">
        <v>8.5839624122258804E-2</v>
      </c>
      <c r="CT20" s="8061">
        <v>7.4880122219092696E-2</v>
      </c>
      <c r="CU20" s="8061">
        <v>8.7774350281372301E-2</v>
      </c>
      <c r="CV20" s="8061">
        <v>9.7489924084837906E-2</v>
      </c>
      <c r="CW20" s="8061">
        <v>3.7617477734586402E-2</v>
      </c>
      <c r="CX20" s="8095"/>
      <c r="CY20" s="8097"/>
      <c r="CZ20" s="8099"/>
      <c r="DA20" s="8101"/>
      <c r="DB20" s="8061">
        <v>0.104278334180231</v>
      </c>
      <c r="DC20" s="8061">
        <v>1.7917190183974599E-2</v>
      </c>
      <c r="DD20" s="8061">
        <v>1.57473169191919E-2</v>
      </c>
      <c r="DE20" s="8103"/>
      <c r="DF20" s="8105"/>
      <c r="DG20" s="8061">
        <v>8.4389820156041406E-2</v>
      </c>
      <c r="DH20" s="8061">
        <v>5.5616789898455199E-2</v>
      </c>
      <c r="DI20" s="8107"/>
      <c r="DJ20" s="8061">
        <v>1.9165872653874799E-2</v>
      </c>
      <c r="DK20" s="8061">
        <v>7.77663260260293E-2</v>
      </c>
      <c r="DL20" s="8061">
        <v>4.6596380022869303E-2</v>
      </c>
      <c r="DM20" s="8061">
        <v>7.4390199245143895E-2</v>
      </c>
      <c r="DN20" s="8061">
        <v>7.8025427799670796E-2</v>
      </c>
      <c r="DO20" s="8061">
        <v>7.9142088318365694E-2</v>
      </c>
      <c r="DP20" s="8061">
        <v>7.10506740726808E-2</v>
      </c>
      <c r="DQ20" s="8109"/>
      <c r="DR20" s="8111"/>
      <c r="DS20" s="8061">
        <v>7.6863440624079404E-2</v>
      </c>
      <c r="DT20" s="8113"/>
      <c r="DU20" s="8115"/>
      <c r="DV20" s="8117"/>
      <c r="DW20" s="8058">
        <v>1.7626145522800001E-2</v>
      </c>
    </row>
    <row r="21" spans="1:127" ht="17" x14ac:dyDescent="0.2">
      <c r="A21" s="8244" t="s">
        <v>228</v>
      </c>
      <c r="B21" s="8060">
        <v>9.7610683562477096E-3</v>
      </c>
      <c r="C21" s="8061">
        <v>1.4516431273426699E-2</v>
      </c>
      <c r="D21" s="8061">
        <v>5.7134389992367397E-3</v>
      </c>
      <c r="E21" s="8061">
        <v>2.3540842032246899E-2</v>
      </c>
      <c r="F21" s="8061">
        <v>1.0192413340151E-2</v>
      </c>
      <c r="G21" s="8061">
        <v>4.70276761831978E-3</v>
      </c>
      <c r="H21" s="8061">
        <v>1.0727476533928099E-2</v>
      </c>
      <c r="I21" s="8061">
        <v>0</v>
      </c>
      <c r="J21" s="8063"/>
      <c r="K21" s="8061">
        <v>9.6573251318994493E-3</v>
      </c>
      <c r="L21" s="8061">
        <v>5.8014237797019497E-3</v>
      </c>
      <c r="M21" s="8061">
        <v>1.53413456415548E-2</v>
      </c>
      <c r="N21" s="8061">
        <v>1.04232833222048E-2</v>
      </c>
      <c r="O21" s="8061">
        <v>3.17826580417773E-3</v>
      </c>
      <c r="P21" s="8061">
        <v>1.36969289784417E-2</v>
      </c>
      <c r="Q21" s="8061">
        <v>9.3586189402822106E-3</v>
      </c>
      <c r="R21" s="8061">
        <v>1.04232833222048E-2</v>
      </c>
      <c r="S21" s="8061">
        <v>3.17826580417773E-3</v>
      </c>
      <c r="T21" s="8061">
        <v>1.1190426453099599E-2</v>
      </c>
      <c r="U21" s="8061">
        <v>7.59158247213305E-3</v>
      </c>
      <c r="V21" s="8061">
        <v>1.1678225927073601E-2</v>
      </c>
      <c r="W21" s="8061">
        <v>0</v>
      </c>
      <c r="X21" s="8061">
        <v>2.3309108885922299E-2</v>
      </c>
      <c r="Y21" s="8065"/>
      <c r="Z21" s="8067"/>
      <c r="AA21" s="8069"/>
      <c r="AB21" s="8071"/>
      <c r="AC21" s="8073"/>
      <c r="AD21" s="8061">
        <v>1.1678225927073601E-2</v>
      </c>
      <c r="AE21" s="8061">
        <v>0</v>
      </c>
      <c r="AF21" s="8061">
        <v>2.3309108885922299E-2</v>
      </c>
      <c r="AG21" s="8061">
        <v>0</v>
      </c>
      <c r="AH21" s="8061">
        <v>1.0796594987937299E-2</v>
      </c>
      <c r="AI21" s="8061">
        <v>0</v>
      </c>
      <c r="AJ21" s="8061">
        <v>2.3309108885922299E-2</v>
      </c>
      <c r="AK21" s="8061">
        <v>1.1678225927073601E-2</v>
      </c>
      <c r="AL21" s="8061">
        <v>6.6603109860817397E-3</v>
      </c>
      <c r="AM21" s="8061">
        <v>2.10872951732438E-2</v>
      </c>
      <c r="AN21" s="8061">
        <v>8.2067401770461196E-3</v>
      </c>
      <c r="AO21" s="8061">
        <v>3.6704844559224299E-3</v>
      </c>
      <c r="AP21" s="8075"/>
      <c r="AQ21" s="8061">
        <v>2.3971042618657099E-2</v>
      </c>
      <c r="AR21" s="8061">
        <v>5.27301646253341E-2</v>
      </c>
      <c r="AS21" s="8077"/>
      <c r="AT21" s="8061">
        <v>9.9839855438578094E-4</v>
      </c>
      <c r="AU21" s="8061">
        <v>1.0880054427127601E-2</v>
      </c>
      <c r="AV21" s="8061">
        <v>2.5337060284170699E-2</v>
      </c>
      <c r="AW21" s="8061">
        <v>2.5558979703442598E-2</v>
      </c>
      <c r="AX21" s="8079"/>
      <c r="AY21" s="8081"/>
      <c r="AZ21" s="8083"/>
      <c r="BA21" s="8085"/>
      <c r="BB21" s="8061">
        <v>3.6704844559224299E-3</v>
      </c>
      <c r="BC21" s="8087"/>
      <c r="BD21" s="8061">
        <v>2.5447123970740702E-2</v>
      </c>
      <c r="BE21" s="8061">
        <v>0</v>
      </c>
      <c r="BF21" s="8061">
        <v>6.3263138346573797E-3</v>
      </c>
      <c r="BG21" s="8061">
        <v>1.3169679830850101E-2</v>
      </c>
      <c r="BH21" s="8061">
        <v>4.2731001610350899E-2</v>
      </c>
      <c r="BI21" s="8089"/>
      <c r="BJ21" s="8061">
        <v>0</v>
      </c>
      <c r="BK21" s="8061">
        <v>3.2701053199849801E-3</v>
      </c>
      <c r="BL21" s="8061">
        <v>1.17979832885964E-2</v>
      </c>
      <c r="BM21" s="8061">
        <v>6.0158717946144698E-2</v>
      </c>
      <c r="BN21" s="8061">
        <v>1.5148564780835099E-2</v>
      </c>
      <c r="BO21" s="8061">
        <v>0</v>
      </c>
      <c r="BP21" s="8061">
        <v>8.6629278291052506E-3</v>
      </c>
      <c r="BQ21" s="8061">
        <v>5.9046492548812998E-3</v>
      </c>
      <c r="BR21" s="8061">
        <v>8.5646672703712807E-3</v>
      </c>
      <c r="BS21" s="8061">
        <v>1.6224710171665101E-3</v>
      </c>
      <c r="BT21" s="8061">
        <v>0</v>
      </c>
      <c r="BU21" s="8061">
        <v>1.14434457607758E-2</v>
      </c>
      <c r="BV21" s="8061">
        <v>7.50833081262343E-3</v>
      </c>
      <c r="BW21" s="8061">
        <v>2.0887927195003202E-2</v>
      </c>
      <c r="BX21" s="8061">
        <v>6.5319097849000796E-3</v>
      </c>
      <c r="BY21" s="8061">
        <v>0</v>
      </c>
      <c r="BZ21" s="8091"/>
      <c r="CA21" s="8061">
        <v>1.7283120759682601E-2</v>
      </c>
      <c r="CB21" s="8061">
        <v>1.3614009476858299E-2</v>
      </c>
      <c r="CC21" s="8061">
        <v>0</v>
      </c>
      <c r="CD21" s="8061">
        <v>0</v>
      </c>
      <c r="CE21" s="8061">
        <v>1.18375158745774E-2</v>
      </c>
      <c r="CF21" s="8061">
        <v>0</v>
      </c>
      <c r="CG21" s="8061">
        <v>5.2703453751488704E-3</v>
      </c>
      <c r="CH21" s="8061">
        <v>1.68840058771807E-2</v>
      </c>
      <c r="CI21" s="8061">
        <v>4.8430441346138898E-3</v>
      </c>
      <c r="CJ21" s="8061">
        <v>3.8799845738526802E-3</v>
      </c>
      <c r="CK21" s="8093"/>
      <c r="CL21" s="8061">
        <v>0</v>
      </c>
      <c r="CM21" s="8061">
        <v>0</v>
      </c>
      <c r="CN21" s="8061">
        <v>5.4898383624621397E-3</v>
      </c>
      <c r="CO21" s="8061">
        <v>5.2627540646507697E-3</v>
      </c>
      <c r="CP21" s="8061">
        <v>1.2305372390298899E-2</v>
      </c>
      <c r="CQ21" s="8061">
        <v>0</v>
      </c>
      <c r="CR21" s="8061">
        <v>4.5259430263642597E-2</v>
      </c>
      <c r="CS21" s="8061">
        <v>1.4964993463842601E-2</v>
      </c>
      <c r="CT21" s="8061">
        <v>0</v>
      </c>
      <c r="CU21" s="8061">
        <v>0</v>
      </c>
      <c r="CV21" s="8061">
        <v>0</v>
      </c>
      <c r="CW21" s="8061">
        <v>0</v>
      </c>
      <c r="CX21" s="8095"/>
      <c r="CY21" s="8097"/>
      <c r="CZ21" s="8099"/>
      <c r="DA21" s="8101"/>
      <c r="DB21" s="8061">
        <v>2.0438911381754001E-2</v>
      </c>
      <c r="DC21" s="8061">
        <v>3.1363997790605197E-2</v>
      </c>
      <c r="DD21" s="8061">
        <v>5.6699810606060601E-2</v>
      </c>
      <c r="DE21" s="8103"/>
      <c r="DF21" s="8105"/>
      <c r="DG21" s="8061">
        <v>8.3475727202709604E-4</v>
      </c>
      <c r="DH21" s="8061">
        <v>0</v>
      </c>
      <c r="DI21" s="8107"/>
      <c r="DJ21" s="8061">
        <v>3.35498134137572E-2</v>
      </c>
      <c r="DK21" s="8061">
        <v>7.42786798926385E-3</v>
      </c>
      <c r="DL21" s="8061">
        <v>1.0108951463725001E-2</v>
      </c>
      <c r="DM21" s="8061">
        <v>1.0275412626477499E-2</v>
      </c>
      <c r="DN21" s="8061">
        <v>6.0237033606731997E-3</v>
      </c>
      <c r="DO21" s="8061">
        <v>4.2447644118654903E-3</v>
      </c>
      <c r="DP21" s="8061">
        <v>1.5457577580088E-2</v>
      </c>
      <c r="DQ21" s="8109"/>
      <c r="DR21" s="8111"/>
      <c r="DS21" s="8061">
        <v>6.6455729463875497E-3</v>
      </c>
      <c r="DT21" s="8113"/>
      <c r="DU21" s="8115"/>
      <c r="DV21" s="8117"/>
      <c r="DW21" s="8058">
        <v>6.8156490375768305E-2</v>
      </c>
    </row>
    <row r="22" spans="1:127" ht="17" x14ac:dyDescent="0.2">
      <c r="A22" s="8244" t="s">
        <v>229</v>
      </c>
      <c r="B22" s="8060">
        <v>1.0915260300982801E-2</v>
      </c>
      <c r="C22" s="8061">
        <v>1.6496614237200301E-2</v>
      </c>
      <c r="D22" s="8061">
        <v>6.1645709345644296E-3</v>
      </c>
      <c r="E22" s="8061">
        <v>1.6013437551514902E-2</v>
      </c>
      <c r="F22" s="8061">
        <v>7.3913038613576702E-3</v>
      </c>
      <c r="G22" s="8061">
        <v>1.5290135924450001E-2</v>
      </c>
      <c r="H22" s="8061">
        <v>3.6304758885403999E-3</v>
      </c>
      <c r="I22" s="8061">
        <v>1.23927833719693E-2</v>
      </c>
      <c r="J22" s="8063"/>
      <c r="K22" s="8061">
        <v>8.7688798687874693E-3</v>
      </c>
      <c r="L22" s="8061">
        <v>1.37936369738562E-2</v>
      </c>
      <c r="M22" s="8061">
        <v>6.91384058011654E-3</v>
      </c>
      <c r="N22" s="8061">
        <v>1.49943072929869E-2</v>
      </c>
      <c r="O22" s="8061">
        <v>9.1158143356021605E-3</v>
      </c>
      <c r="P22" s="8061">
        <v>7.70716934140399E-3</v>
      </c>
      <c r="Q22" s="8061">
        <v>1.12283352038861E-2</v>
      </c>
      <c r="R22" s="8061">
        <v>1.49943072929869E-2</v>
      </c>
      <c r="S22" s="8061">
        <v>9.1158143356021605E-3</v>
      </c>
      <c r="T22" s="8061">
        <v>9.7415585502960301E-3</v>
      </c>
      <c r="U22" s="8061">
        <v>1.26967098802618E-2</v>
      </c>
      <c r="V22" s="8061">
        <v>1.30362715577368E-2</v>
      </c>
      <c r="W22" s="8061">
        <v>0</v>
      </c>
      <c r="X22" s="8061">
        <v>2.61945601404764E-2</v>
      </c>
      <c r="Y22" s="8065"/>
      <c r="Z22" s="8067"/>
      <c r="AA22" s="8069"/>
      <c r="AB22" s="8071"/>
      <c r="AC22" s="8073"/>
      <c r="AD22" s="8061">
        <v>1.30362715577368E-2</v>
      </c>
      <c r="AE22" s="8061">
        <v>0</v>
      </c>
      <c r="AF22" s="8061">
        <v>2.61945601404764E-2</v>
      </c>
      <c r="AG22" s="8061">
        <v>0</v>
      </c>
      <c r="AH22" s="8061">
        <v>1.20521169089011E-2</v>
      </c>
      <c r="AI22" s="8061">
        <v>0</v>
      </c>
      <c r="AJ22" s="8061">
        <v>2.61945601404764E-2</v>
      </c>
      <c r="AK22" s="8061">
        <v>1.30362715577368E-2</v>
      </c>
      <c r="AL22" s="8061">
        <v>7.4847956450434404E-3</v>
      </c>
      <c r="AM22" s="8061">
        <v>2.36977065197513E-2</v>
      </c>
      <c r="AN22" s="8061">
        <v>9.16109126675985E-3</v>
      </c>
      <c r="AO22" s="8061">
        <v>1.35282546356472E-2</v>
      </c>
      <c r="AP22" s="8075"/>
      <c r="AQ22" s="8061">
        <v>3.6433658540262798E-3</v>
      </c>
      <c r="AR22" s="8061">
        <v>0</v>
      </c>
      <c r="AS22" s="8077"/>
      <c r="AT22" s="8061">
        <v>1.34710149226278E-2</v>
      </c>
      <c r="AU22" s="8061">
        <v>1.36826934266711E-2</v>
      </c>
      <c r="AV22" s="8061">
        <v>0</v>
      </c>
      <c r="AW22" s="8061">
        <v>1.37721308739176E-2</v>
      </c>
      <c r="AX22" s="8079"/>
      <c r="AY22" s="8081"/>
      <c r="AZ22" s="8083"/>
      <c r="BA22" s="8085"/>
      <c r="BB22" s="8061">
        <v>1.35282546356472E-2</v>
      </c>
      <c r="BC22" s="8087"/>
      <c r="BD22" s="8061">
        <v>3.2349173452959502E-3</v>
      </c>
      <c r="BE22" s="8061">
        <v>4.4341108060015301E-3</v>
      </c>
      <c r="BF22" s="8061">
        <v>1.3101517274618E-2</v>
      </c>
      <c r="BG22" s="8061">
        <v>1.8811758248319901E-2</v>
      </c>
      <c r="BH22" s="8061">
        <v>0</v>
      </c>
      <c r="BI22" s="8089"/>
      <c r="BJ22" s="8061">
        <v>0</v>
      </c>
      <c r="BK22" s="8061">
        <v>8.9143393789537402E-3</v>
      </c>
      <c r="BL22" s="8061">
        <v>1.68524073700634E-2</v>
      </c>
      <c r="BM22" s="8061">
        <v>0</v>
      </c>
      <c r="BN22" s="8061">
        <v>8.4447173915576101E-3</v>
      </c>
      <c r="BO22" s="8061">
        <v>6.6275294067049398E-3</v>
      </c>
      <c r="BP22" s="8061">
        <v>2.0641370289116199E-2</v>
      </c>
      <c r="BQ22" s="8061">
        <v>3.1923328228424398E-2</v>
      </c>
      <c r="BR22" s="8061">
        <v>9.0571701596481903E-3</v>
      </c>
      <c r="BS22" s="8061">
        <v>1.9170083368381899E-2</v>
      </c>
      <c r="BT22" s="8061">
        <v>2.57012386773042E-2</v>
      </c>
      <c r="BU22" s="8061">
        <v>4.5246919943791996E-3</v>
      </c>
      <c r="BV22" s="8061">
        <v>1.5305014211578399E-2</v>
      </c>
      <c r="BW22" s="8061">
        <v>7.1980753017284096E-3</v>
      </c>
      <c r="BX22" s="8061">
        <v>0</v>
      </c>
      <c r="BY22" s="8061">
        <v>0</v>
      </c>
      <c r="BZ22" s="8091"/>
      <c r="CA22" s="8061">
        <v>9.6346467517720805E-3</v>
      </c>
      <c r="CB22" s="8061">
        <v>5.3957964389987102E-3</v>
      </c>
      <c r="CC22" s="8061">
        <v>2.3273315496707199E-2</v>
      </c>
      <c r="CD22" s="8061">
        <v>0</v>
      </c>
      <c r="CE22" s="8061">
        <v>1.17667861678451E-2</v>
      </c>
      <c r="CF22" s="8061">
        <v>0</v>
      </c>
      <c r="CG22" s="8061">
        <v>8.6520444620881293E-3</v>
      </c>
      <c r="CH22" s="8061">
        <v>1.4076270167007E-2</v>
      </c>
      <c r="CI22" s="8061">
        <v>1.95176302622827E-2</v>
      </c>
      <c r="CJ22" s="8061">
        <v>0</v>
      </c>
      <c r="CK22" s="8093"/>
      <c r="CL22" s="8061">
        <v>0</v>
      </c>
      <c r="CM22" s="8061">
        <v>0</v>
      </c>
      <c r="CN22" s="8061">
        <v>7.4061371182544602E-3</v>
      </c>
      <c r="CO22" s="8061">
        <v>0</v>
      </c>
      <c r="CP22" s="8061">
        <v>0</v>
      </c>
      <c r="CQ22" s="8061">
        <v>0</v>
      </c>
      <c r="CR22" s="8061">
        <v>0</v>
      </c>
      <c r="CS22" s="8061">
        <v>8.2661482040747598E-3</v>
      </c>
      <c r="CT22" s="8061">
        <v>1.69891166060483E-2</v>
      </c>
      <c r="CU22" s="8061">
        <v>7.9819054470911706E-3</v>
      </c>
      <c r="CV22" s="8061">
        <v>6.0788680127712297E-2</v>
      </c>
      <c r="CW22" s="8061">
        <v>6.4001787793796894E-2</v>
      </c>
      <c r="CX22" s="8095"/>
      <c r="CY22" s="8097"/>
      <c r="CZ22" s="8099"/>
      <c r="DA22" s="8101"/>
      <c r="DB22" s="8061">
        <v>2.3173570246037299E-2</v>
      </c>
      <c r="DC22" s="8061">
        <v>0</v>
      </c>
      <c r="DD22" s="8061">
        <v>1.3348327020202E-2</v>
      </c>
      <c r="DE22" s="8103"/>
      <c r="DF22" s="8105"/>
      <c r="DG22" s="8061">
        <v>1.27408544653495E-2</v>
      </c>
      <c r="DH22" s="8061">
        <v>0</v>
      </c>
      <c r="DI22" s="8107"/>
      <c r="DJ22" s="8061">
        <v>0</v>
      </c>
      <c r="DK22" s="8061">
        <v>1.2010928497523899E-2</v>
      </c>
      <c r="DL22" s="8061">
        <v>0</v>
      </c>
      <c r="DM22" s="8061">
        <v>5.1345495044441601E-2</v>
      </c>
      <c r="DN22" s="8061">
        <v>8.7987325117515804E-3</v>
      </c>
      <c r="DO22" s="8061">
        <v>4.0054921334601399E-3</v>
      </c>
      <c r="DP22" s="8061">
        <v>6.2679819153308699E-3</v>
      </c>
      <c r="DQ22" s="8109"/>
      <c r="DR22" s="8111"/>
      <c r="DS22" s="8061">
        <v>1.2995733353722E-2</v>
      </c>
      <c r="DT22" s="8113"/>
      <c r="DU22" s="8115"/>
      <c r="DV22" s="8117"/>
      <c r="DW22" s="8058">
        <v>0</v>
      </c>
    </row>
    <row r="23" spans="1:127" ht="17" x14ac:dyDescent="0.2">
      <c r="A23" s="8244" t="s">
        <v>230</v>
      </c>
      <c r="B23" s="8060">
        <v>8.2092056840402609E-3</v>
      </c>
      <c r="C23" s="8061">
        <v>8.8039812116261305E-3</v>
      </c>
      <c r="D23" s="8061">
        <v>7.7029497098450401E-3</v>
      </c>
      <c r="E23" s="8061">
        <v>3.6194130284402E-3</v>
      </c>
      <c r="F23" s="8061">
        <v>9.2287802110874E-3</v>
      </c>
      <c r="G23" s="8061">
        <v>6.02652983241443E-3</v>
      </c>
      <c r="H23" s="8061">
        <v>1.9311812860199999E-2</v>
      </c>
      <c r="I23" s="8061">
        <v>4.3968071254693996E-3</v>
      </c>
      <c r="J23" s="8063"/>
      <c r="K23" s="8061">
        <v>4.5018032606494599E-3</v>
      </c>
      <c r="L23" s="8061">
        <v>7.8855080780774692E-3</v>
      </c>
      <c r="M23" s="8061">
        <v>3.81696941825707E-3</v>
      </c>
      <c r="N23" s="8061">
        <v>1.4651119244601E-2</v>
      </c>
      <c r="O23" s="8061">
        <v>9.2720532657455303E-3</v>
      </c>
      <c r="P23" s="8061">
        <v>3.9567379860009104E-3</v>
      </c>
      <c r="Q23" s="8061">
        <v>6.3684530915772003E-3</v>
      </c>
      <c r="R23" s="8061">
        <v>1.4651119244601E-2</v>
      </c>
      <c r="S23" s="8061">
        <v>9.2720532657455303E-3</v>
      </c>
      <c r="T23" s="8061">
        <v>5.3501307931911402E-3</v>
      </c>
      <c r="U23" s="8061">
        <v>1.25487218843438E-2</v>
      </c>
      <c r="V23" s="8061">
        <v>9.4004762471077297E-3</v>
      </c>
      <c r="W23" s="8061">
        <v>1.07911183817383E-2</v>
      </c>
      <c r="X23" s="8061">
        <v>0</v>
      </c>
      <c r="Y23" s="8065"/>
      <c r="Z23" s="8067"/>
      <c r="AA23" s="8069"/>
      <c r="AB23" s="8071"/>
      <c r="AC23" s="8073"/>
      <c r="AD23" s="8061">
        <v>9.4004762471077297E-3</v>
      </c>
      <c r="AE23" s="8061">
        <v>1.07911183817383E-2</v>
      </c>
      <c r="AF23" s="8061">
        <v>0</v>
      </c>
      <c r="AG23" s="8061">
        <v>0</v>
      </c>
      <c r="AH23" s="8061">
        <v>8.6908007575410891E-3</v>
      </c>
      <c r="AI23" s="8061">
        <v>1.07911183817383E-2</v>
      </c>
      <c r="AJ23" s="8061">
        <v>0</v>
      </c>
      <c r="AK23" s="8061">
        <v>9.4004762471077297E-3</v>
      </c>
      <c r="AL23" s="8061">
        <v>6.2824777851425402E-3</v>
      </c>
      <c r="AM23" s="8061">
        <v>0</v>
      </c>
      <c r="AN23" s="8061">
        <v>9.3357767769322395E-3</v>
      </c>
      <c r="AO23" s="8061">
        <v>7.9789561989629491E-3</v>
      </c>
      <c r="AP23" s="8075"/>
      <c r="AQ23" s="8061">
        <v>1.0879839288400301E-2</v>
      </c>
      <c r="AR23" s="8061">
        <v>0</v>
      </c>
      <c r="AS23" s="8077"/>
      <c r="AT23" s="8061">
        <v>1.0032956574904999E-2</v>
      </c>
      <c r="AU23" s="8061">
        <v>2.4370462541066498E-3</v>
      </c>
      <c r="AV23" s="8061">
        <v>1.4034878109998801E-2</v>
      </c>
      <c r="AW23" s="8061">
        <v>0</v>
      </c>
      <c r="AX23" s="8079"/>
      <c r="AY23" s="8081"/>
      <c r="AZ23" s="8083"/>
      <c r="BA23" s="8085"/>
      <c r="BB23" s="8061">
        <v>7.9789561989629491E-3</v>
      </c>
      <c r="BC23" s="8087"/>
      <c r="BD23" s="8061">
        <v>9.6601280898496802E-3</v>
      </c>
      <c r="BE23" s="8061">
        <v>7.7898213166431203E-3</v>
      </c>
      <c r="BF23" s="8061">
        <v>3.3931521324106402E-3</v>
      </c>
      <c r="BG23" s="8061">
        <v>1.44680848937554E-2</v>
      </c>
      <c r="BH23" s="8061">
        <v>1.5091587617570399E-2</v>
      </c>
      <c r="BI23" s="8089"/>
      <c r="BJ23" s="8061">
        <v>0</v>
      </c>
      <c r="BK23" s="8061">
        <v>5.5171595952457197E-3</v>
      </c>
      <c r="BL23" s="8061">
        <v>1.2961152130264201E-2</v>
      </c>
      <c r="BM23" s="8061">
        <v>9.6452875801032803E-3</v>
      </c>
      <c r="BN23" s="8061">
        <v>1.2866793487215601E-2</v>
      </c>
      <c r="BO23" s="8061">
        <v>1.7165021611508902E-2</v>
      </c>
      <c r="BP23" s="8061">
        <v>8.7435239831494798E-3</v>
      </c>
      <c r="BQ23" s="8061">
        <v>1.33106410233233E-2</v>
      </c>
      <c r="BR23" s="8061">
        <v>8.1654217343666308E-3</v>
      </c>
      <c r="BS23" s="8061">
        <v>1.1745627094853099E-2</v>
      </c>
      <c r="BT23" s="8061">
        <v>4.73621684191287E-2</v>
      </c>
      <c r="BU23" s="8061">
        <v>3.9218955724819003E-3</v>
      </c>
      <c r="BV23" s="8061">
        <v>8.6530715785415793E-3</v>
      </c>
      <c r="BW23" s="8061">
        <v>8.9223355995464593E-3</v>
      </c>
      <c r="BX23" s="8061">
        <v>0</v>
      </c>
      <c r="BY23" s="8061">
        <v>0</v>
      </c>
      <c r="BZ23" s="8091"/>
      <c r="CA23" s="8061">
        <v>1.07739427807558E-2</v>
      </c>
      <c r="CB23" s="8061">
        <v>5.8826520844301898E-3</v>
      </c>
      <c r="CC23" s="8061">
        <v>0</v>
      </c>
      <c r="CD23" s="8061">
        <v>0</v>
      </c>
      <c r="CE23" s="8061">
        <v>9.5564828324590095E-3</v>
      </c>
      <c r="CF23" s="8061">
        <v>0</v>
      </c>
      <c r="CG23" s="8061">
        <v>4.7689559348947997E-3</v>
      </c>
      <c r="CH23" s="8061">
        <v>6.71511569625401E-3</v>
      </c>
      <c r="CI23" s="8061">
        <v>1.7820905512978599E-2</v>
      </c>
      <c r="CJ23" s="8061">
        <v>1.6002468183571199E-2</v>
      </c>
      <c r="CK23" s="8093"/>
      <c r="CL23" s="8061">
        <v>1.55049363958984E-2</v>
      </c>
      <c r="CM23" s="8061">
        <v>0</v>
      </c>
      <c r="CN23" s="8061">
        <v>1.0670996460758199E-2</v>
      </c>
      <c r="CO23" s="8061">
        <v>0</v>
      </c>
      <c r="CP23" s="8061">
        <v>8.8252608553259192E-3</v>
      </c>
      <c r="CQ23" s="8061">
        <v>0</v>
      </c>
      <c r="CR23" s="8061">
        <v>1.3795434182965799E-2</v>
      </c>
      <c r="CS23" s="8061">
        <v>1.08920680493609E-2</v>
      </c>
      <c r="CT23" s="8061">
        <v>1.5995912078291399E-2</v>
      </c>
      <c r="CU23" s="8061">
        <v>7.4861777720835396E-3</v>
      </c>
      <c r="CV23" s="8061">
        <v>1.2859878676352601E-2</v>
      </c>
      <c r="CW23" s="8061">
        <v>0</v>
      </c>
      <c r="CX23" s="8095"/>
      <c r="CY23" s="8097"/>
      <c r="CZ23" s="8099"/>
      <c r="DA23" s="8101"/>
      <c r="DB23" s="8061">
        <v>8.4594117614918505E-3</v>
      </c>
      <c r="DC23" s="8061">
        <v>0</v>
      </c>
      <c r="DD23" s="8061">
        <v>0</v>
      </c>
      <c r="DE23" s="8103"/>
      <c r="DF23" s="8105"/>
      <c r="DG23" s="8061">
        <v>9.41130918282242E-3</v>
      </c>
      <c r="DH23" s="8061">
        <v>0</v>
      </c>
      <c r="DI23" s="8107"/>
      <c r="DJ23" s="8061">
        <v>0</v>
      </c>
      <c r="DK23" s="8061">
        <v>9.0332415145057392E-3</v>
      </c>
      <c r="DL23" s="8061">
        <v>6.9672429024923797E-3</v>
      </c>
      <c r="DM23" s="8061">
        <v>0</v>
      </c>
      <c r="DN23" s="8061">
        <v>9.5173553655574002E-3</v>
      </c>
      <c r="DO23" s="8061">
        <v>1.6403134837811899E-2</v>
      </c>
      <c r="DP23" s="8061">
        <v>7.8899826073225692E-3</v>
      </c>
      <c r="DQ23" s="8109"/>
      <c r="DR23" s="8111"/>
      <c r="DS23" s="8061">
        <v>7.8203400648512392E-3</v>
      </c>
      <c r="DT23" s="8113"/>
      <c r="DU23" s="8115"/>
      <c r="DV23" s="8117"/>
      <c r="DW23" s="8058">
        <v>0</v>
      </c>
    </row>
    <row r="24" spans="1:127" ht="17" x14ac:dyDescent="0.2">
      <c r="A24" s="8244" t="s">
        <v>231</v>
      </c>
      <c r="B24" s="8060">
        <v>0</v>
      </c>
      <c r="C24" s="8061">
        <v>0</v>
      </c>
      <c r="D24" s="8061">
        <v>0</v>
      </c>
      <c r="E24" s="8061">
        <v>0</v>
      </c>
      <c r="F24" s="8061">
        <v>0</v>
      </c>
      <c r="G24" s="8061">
        <v>0</v>
      </c>
      <c r="H24" s="8061">
        <v>0</v>
      </c>
      <c r="I24" s="8061">
        <v>0</v>
      </c>
      <c r="J24" s="8063"/>
      <c r="K24" s="8061">
        <v>0</v>
      </c>
      <c r="L24" s="8061">
        <v>0</v>
      </c>
      <c r="M24" s="8061">
        <v>0</v>
      </c>
      <c r="N24" s="8061">
        <v>0</v>
      </c>
      <c r="O24" s="8061">
        <v>0</v>
      </c>
      <c r="P24" s="8061">
        <v>0</v>
      </c>
      <c r="Q24" s="8061">
        <v>0</v>
      </c>
      <c r="R24" s="8061">
        <v>0</v>
      </c>
      <c r="S24" s="8061">
        <v>0</v>
      </c>
      <c r="T24" s="8061">
        <v>0</v>
      </c>
      <c r="U24" s="8061">
        <v>0</v>
      </c>
      <c r="V24" s="8061">
        <v>0</v>
      </c>
      <c r="W24" s="8061">
        <v>0</v>
      </c>
      <c r="X24" s="8061">
        <v>0</v>
      </c>
      <c r="Y24" s="8065"/>
      <c r="Z24" s="8067"/>
      <c r="AA24" s="8069"/>
      <c r="AB24" s="8071"/>
      <c r="AC24" s="8073"/>
      <c r="AD24" s="8061">
        <v>0</v>
      </c>
      <c r="AE24" s="8061">
        <v>0</v>
      </c>
      <c r="AF24" s="8061">
        <v>0</v>
      </c>
      <c r="AG24" s="8061">
        <v>0</v>
      </c>
      <c r="AH24" s="8061">
        <v>0</v>
      </c>
      <c r="AI24" s="8061">
        <v>0</v>
      </c>
      <c r="AJ24" s="8061">
        <v>0</v>
      </c>
      <c r="AK24" s="8061">
        <v>0</v>
      </c>
      <c r="AL24" s="8061">
        <v>0</v>
      </c>
      <c r="AM24" s="8061">
        <v>0</v>
      </c>
      <c r="AN24" s="8061">
        <v>0</v>
      </c>
      <c r="AO24" s="8061">
        <v>0</v>
      </c>
      <c r="AP24" s="8075"/>
      <c r="AQ24" s="8061">
        <v>0</v>
      </c>
      <c r="AR24" s="8061">
        <v>0</v>
      </c>
      <c r="AS24" s="8077"/>
      <c r="AT24" s="8061">
        <v>0</v>
      </c>
      <c r="AU24" s="8061">
        <v>0</v>
      </c>
      <c r="AV24" s="8061">
        <v>0</v>
      </c>
      <c r="AW24" s="8061">
        <v>0</v>
      </c>
      <c r="AX24" s="8079"/>
      <c r="AY24" s="8081"/>
      <c r="AZ24" s="8083"/>
      <c r="BA24" s="8085"/>
      <c r="BB24" s="8061">
        <v>0</v>
      </c>
      <c r="BC24" s="8087"/>
      <c r="BD24" s="8061">
        <v>0</v>
      </c>
      <c r="BE24" s="8061">
        <v>0</v>
      </c>
      <c r="BF24" s="8061">
        <v>0</v>
      </c>
      <c r="BG24" s="8061">
        <v>0</v>
      </c>
      <c r="BH24" s="8061">
        <v>0</v>
      </c>
      <c r="BI24" s="8089"/>
      <c r="BJ24" s="8061">
        <v>0</v>
      </c>
      <c r="BK24" s="8061">
        <v>0</v>
      </c>
      <c r="BL24" s="8061">
        <v>0</v>
      </c>
      <c r="BM24" s="8061">
        <v>0</v>
      </c>
      <c r="BN24" s="8061">
        <v>0</v>
      </c>
      <c r="BO24" s="8061">
        <v>0</v>
      </c>
      <c r="BP24" s="8061">
        <v>0</v>
      </c>
      <c r="BQ24" s="8061">
        <v>0</v>
      </c>
      <c r="BR24" s="8061">
        <v>0</v>
      </c>
      <c r="BS24" s="8061">
        <v>0</v>
      </c>
      <c r="BT24" s="8061">
        <v>0</v>
      </c>
      <c r="BU24" s="8061">
        <v>0</v>
      </c>
      <c r="BV24" s="8061">
        <v>0</v>
      </c>
      <c r="BW24" s="8061">
        <v>0</v>
      </c>
      <c r="BX24" s="8061">
        <v>0</v>
      </c>
      <c r="BY24" s="8061">
        <v>0</v>
      </c>
      <c r="BZ24" s="8091"/>
      <c r="CA24" s="8061">
        <v>0</v>
      </c>
      <c r="CB24" s="8061">
        <v>0</v>
      </c>
      <c r="CC24" s="8061">
        <v>0</v>
      </c>
      <c r="CD24" s="8061">
        <v>0</v>
      </c>
      <c r="CE24" s="8061">
        <v>0</v>
      </c>
      <c r="CF24" s="8061">
        <v>0</v>
      </c>
      <c r="CG24" s="8061">
        <v>0</v>
      </c>
      <c r="CH24" s="8061">
        <v>0</v>
      </c>
      <c r="CI24" s="8061">
        <v>0</v>
      </c>
      <c r="CJ24" s="8061">
        <v>0</v>
      </c>
      <c r="CK24" s="8093"/>
      <c r="CL24" s="8061">
        <v>0</v>
      </c>
      <c r="CM24" s="8061">
        <v>0</v>
      </c>
      <c r="CN24" s="8061">
        <v>0</v>
      </c>
      <c r="CO24" s="8061">
        <v>0</v>
      </c>
      <c r="CP24" s="8061">
        <v>0</v>
      </c>
      <c r="CQ24" s="8061">
        <v>0</v>
      </c>
      <c r="CR24" s="8061">
        <v>0</v>
      </c>
      <c r="CS24" s="8061">
        <v>0</v>
      </c>
      <c r="CT24" s="8061">
        <v>0</v>
      </c>
      <c r="CU24" s="8061">
        <v>0</v>
      </c>
      <c r="CV24" s="8061">
        <v>0</v>
      </c>
      <c r="CW24" s="8061">
        <v>0</v>
      </c>
      <c r="CX24" s="8095"/>
      <c r="CY24" s="8097"/>
      <c r="CZ24" s="8099"/>
      <c r="DA24" s="8101"/>
      <c r="DB24" s="8061">
        <v>0</v>
      </c>
      <c r="DC24" s="8061">
        <v>0</v>
      </c>
      <c r="DD24" s="8061">
        <v>0</v>
      </c>
      <c r="DE24" s="8103"/>
      <c r="DF24" s="8105"/>
      <c r="DG24" s="8061">
        <v>0</v>
      </c>
      <c r="DH24" s="8061">
        <v>0</v>
      </c>
      <c r="DI24" s="8107"/>
      <c r="DJ24" s="8061">
        <v>0</v>
      </c>
      <c r="DK24" s="8061">
        <v>0</v>
      </c>
      <c r="DL24" s="8061">
        <v>0</v>
      </c>
      <c r="DM24" s="8061">
        <v>0</v>
      </c>
      <c r="DN24" s="8061">
        <v>0</v>
      </c>
      <c r="DO24" s="8061">
        <v>0</v>
      </c>
      <c r="DP24" s="8061">
        <v>0</v>
      </c>
      <c r="DQ24" s="8109"/>
      <c r="DR24" s="8111"/>
      <c r="DS24" s="8061">
        <v>0</v>
      </c>
      <c r="DT24" s="8113"/>
      <c r="DU24" s="8115"/>
      <c r="DV24" s="8117"/>
      <c r="DW24" s="8058">
        <v>0</v>
      </c>
    </row>
    <row r="25" spans="1:127" ht="17" x14ac:dyDescent="0.2">
      <c r="A25" s="8244" t="s">
        <v>232</v>
      </c>
      <c r="B25" s="8060">
        <v>6.6416838165202598E-4</v>
      </c>
      <c r="C25" s="8061">
        <v>1.4444675183306699E-3</v>
      </c>
      <c r="D25" s="8061">
        <v>0</v>
      </c>
      <c r="E25" s="8061">
        <v>0</v>
      </c>
      <c r="F25" s="8061">
        <v>0</v>
      </c>
      <c r="G25" s="8061">
        <v>3.5556370045152202E-3</v>
      </c>
      <c r="H25" s="8061">
        <v>0</v>
      </c>
      <c r="I25" s="8061">
        <v>0</v>
      </c>
      <c r="J25" s="8063"/>
      <c r="K25" s="8061">
        <v>0</v>
      </c>
      <c r="L25" s="8061">
        <v>0</v>
      </c>
      <c r="M25" s="8061">
        <v>0</v>
      </c>
      <c r="N25" s="8061">
        <v>0</v>
      </c>
      <c r="O25" s="8061">
        <v>4.2785069188510001E-3</v>
      </c>
      <c r="P25" s="8061">
        <v>0</v>
      </c>
      <c r="Q25" s="8061">
        <v>0</v>
      </c>
      <c r="R25" s="8061">
        <v>0</v>
      </c>
      <c r="S25" s="8061">
        <v>4.2785069188510001E-3</v>
      </c>
      <c r="T25" s="8061">
        <v>0</v>
      </c>
      <c r="U25" s="8061">
        <v>1.6722460158312301E-3</v>
      </c>
      <c r="V25" s="8061">
        <v>1.07481497188143E-3</v>
      </c>
      <c r="W25" s="8061">
        <v>0</v>
      </c>
      <c r="X25" s="8061">
        <v>0</v>
      </c>
      <c r="Y25" s="8065"/>
      <c r="Z25" s="8067"/>
      <c r="AA25" s="8069"/>
      <c r="AB25" s="8071"/>
      <c r="AC25" s="8073"/>
      <c r="AD25" s="8061">
        <v>1.07481497188143E-3</v>
      </c>
      <c r="AE25" s="8061">
        <v>0</v>
      </c>
      <c r="AF25" s="8061">
        <v>0</v>
      </c>
      <c r="AG25" s="8061">
        <v>0</v>
      </c>
      <c r="AH25" s="8061">
        <v>9.9367335508321894E-4</v>
      </c>
      <c r="AI25" s="8061">
        <v>0</v>
      </c>
      <c r="AJ25" s="8061">
        <v>0</v>
      </c>
      <c r="AK25" s="8061">
        <v>1.07481497188143E-3</v>
      </c>
      <c r="AL25" s="8061">
        <v>0</v>
      </c>
      <c r="AM25" s="8061">
        <v>0</v>
      </c>
      <c r="AN25" s="8061">
        <v>7.5531397214888404E-4</v>
      </c>
      <c r="AO25" s="8061">
        <v>8.8295736397479699E-4</v>
      </c>
      <c r="AP25" s="8075"/>
      <c r="AQ25" s="8061">
        <v>0</v>
      </c>
      <c r="AR25" s="8061">
        <v>0</v>
      </c>
      <c r="AS25" s="8077"/>
      <c r="AT25" s="8061">
        <v>1.2102082171266701E-3</v>
      </c>
      <c r="AU25" s="8061">
        <v>0</v>
      </c>
      <c r="AV25" s="8061">
        <v>0</v>
      </c>
      <c r="AW25" s="8061">
        <v>0</v>
      </c>
      <c r="AX25" s="8079"/>
      <c r="AY25" s="8081"/>
      <c r="AZ25" s="8083"/>
      <c r="BA25" s="8085"/>
      <c r="BB25" s="8061">
        <v>8.8295736397479699E-4</v>
      </c>
      <c r="BC25" s="8087"/>
      <c r="BD25" s="8061">
        <v>0</v>
      </c>
      <c r="BE25" s="8061">
        <v>0</v>
      </c>
      <c r="BF25" s="8061">
        <v>0</v>
      </c>
      <c r="BG25" s="8061">
        <v>2.2782674174780799E-3</v>
      </c>
      <c r="BH25" s="8061">
        <v>0</v>
      </c>
      <c r="BI25" s="8089"/>
      <c r="BJ25" s="8061">
        <v>0</v>
      </c>
      <c r="BK25" s="8061">
        <v>0</v>
      </c>
      <c r="BL25" s="8061">
        <v>2.04097299733861E-3</v>
      </c>
      <c r="BM25" s="8061">
        <v>0</v>
      </c>
      <c r="BN25" s="8061">
        <v>0</v>
      </c>
      <c r="BO25" s="8061">
        <v>0</v>
      </c>
      <c r="BP25" s="8061">
        <v>0</v>
      </c>
      <c r="BQ25" s="8061">
        <v>0</v>
      </c>
      <c r="BR25" s="8061">
        <v>0</v>
      </c>
      <c r="BS25" s="8061">
        <v>0</v>
      </c>
      <c r="BT25" s="8061">
        <v>0</v>
      </c>
      <c r="BU25" s="8061">
        <v>1.5773028898942601E-3</v>
      </c>
      <c r="BV25" s="8061">
        <v>1.08298485780762E-3</v>
      </c>
      <c r="BW25" s="8061">
        <v>0</v>
      </c>
      <c r="BX25" s="8061">
        <v>0</v>
      </c>
      <c r="BY25" s="8061">
        <v>0</v>
      </c>
      <c r="BZ25" s="8091"/>
      <c r="CA25" s="8061">
        <v>0</v>
      </c>
      <c r="CB25" s="8061">
        <v>0</v>
      </c>
      <c r="CC25" s="8061">
        <v>0</v>
      </c>
      <c r="CD25" s="8061">
        <v>0</v>
      </c>
      <c r="CE25" s="8061">
        <v>9.3205808626060102E-4</v>
      </c>
      <c r="CF25" s="8061">
        <v>0</v>
      </c>
      <c r="CG25" s="8061">
        <v>1.8100436681222701E-3</v>
      </c>
      <c r="CH25" s="8061">
        <v>0</v>
      </c>
      <c r="CI25" s="8061">
        <v>0</v>
      </c>
      <c r="CJ25" s="8061">
        <v>0</v>
      </c>
      <c r="CK25" s="8093"/>
      <c r="CL25" s="8061">
        <v>0</v>
      </c>
      <c r="CM25" s="8061">
        <v>0</v>
      </c>
      <c r="CN25" s="8061">
        <v>0</v>
      </c>
      <c r="CO25" s="8061">
        <v>0</v>
      </c>
      <c r="CP25" s="8061">
        <v>0</v>
      </c>
      <c r="CQ25" s="8061">
        <v>0</v>
      </c>
      <c r="CR25" s="8061">
        <v>0</v>
      </c>
      <c r="CS25" s="8061">
        <v>0</v>
      </c>
      <c r="CT25" s="8061">
        <v>0</v>
      </c>
      <c r="CU25" s="8061">
        <v>0</v>
      </c>
      <c r="CV25" s="8061">
        <v>1.39373940634252E-2</v>
      </c>
      <c r="CW25" s="8061">
        <v>0</v>
      </c>
      <c r="CX25" s="8095"/>
      <c r="CY25" s="8097"/>
      <c r="CZ25" s="8099"/>
      <c r="DA25" s="8101"/>
      <c r="DB25" s="8061">
        <v>0</v>
      </c>
      <c r="DC25" s="8061">
        <v>0</v>
      </c>
      <c r="DD25" s="8061">
        <v>0</v>
      </c>
      <c r="DE25" s="8103"/>
      <c r="DF25" s="8105"/>
      <c r="DG25" s="8061">
        <v>8.3156560668724996E-4</v>
      </c>
      <c r="DH25" s="8061">
        <v>0</v>
      </c>
      <c r="DI25" s="8107"/>
      <c r="DJ25" s="8061">
        <v>0</v>
      </c>
      <c r="DK25" s="8061">
        <v>7.3083726107936898E-4</v>
      </c>
      <c r="DL25" s="8061">
        <v>0</v>
      </c>
      <c r="DM25" s="8061">
        <v>5.7573878796220402E-3</v>
      </c>
      <c r="DN25" s="8061">
        <v>0</v>
      </c>
      <c r="DO25" s="8061">
        <v>0</v>
      </c>
      <c r="DP25" s="8061">
        <v>0</v>
      </c>
      <c r="DQ25" s="8109"/>
      <c r="DR25" s="8111"/>
      <c r="DS25" s="8061">
        <v>8.4819488149408804E-4</v>
      </c>
      <c r="DT25" s="8113"/>
      <c r="DU25" s="8115"/>
      <c r="DV25" s="8117"/>
      <c r="DW25" s="8058">
        <v>0</v>
      </c>
    </row>
    <row r="26" spans="1:127" ht="17" x14ac:dyDescent="0.2">
      <c r="A26" s="8244" t="s">
        <v>233</v>
      </c>
      <c r="B26" s="8060">
        <v>2.7668487114885801E-2</v>
      </c>
      <c r="C26" s="8061">
        <v>2.7084201574103701E-2</v>
      </c>
      <c r="D26" s="8061">
        <v>2.8165814311344899E-2</v>
      </c>
      <c r="E26" s="8061">
        <v>2.2103279857492501E-2</v>
      </c>
      <c r="F26" s="8061">
        <v>2.9124657483667198E-2</v>
      </c>
      <c r="G26" s="8061">
        <v>4.2029352818697199E-2</v>
      </c>
      <c r="H26" s="8061">
        <v>2.0579037353230901E-2</v>
      </c>
      <c r="I26" s="8061">
        <v>2.3398953998278401E-2</v>
      </c>
      <c r="J26" s="8063"/>
      <c r="K26" s="8061">
        <v>2.8762642195192301E-2</v>
      </c>
      <c r="L26" s="8061">
        <v>2.46902300462267E-2</v>
      </c>
      <c r="M26" s="8061">
        <v>1.03320640012562E-2</v>
      </c>
      <c r="N26" s="8061">
        <v>4.2785615242847699E-2</v>
      </c>
      <c r="O26" s="8061">
        <v>2.6718264612445301E-2</v>
      </c>
      <c r="P26" s="8061">
        <v>2.5280144946861E-2</v>
      </c>
      <c r="Q26" s="8061">
        <v>1.9336433703909799E-2</v>
      </c>
      <c r="R26" s="8061">
        <v>4.2785615242847699E-2</v>
      </c>
      <c r="S26" s="8061">
        <v>2.6718264612445301E-2</v>
      </c>
      <c r="T26" s="8061">
        <v>2.1846105629864301E-2</v>
      </c>
      <c r="U26" s="8061">
        <v>3.6505722844340303E-2</v>
      </c>
      <c r="V26" s="8061">
        <v>2.5607328213179899E-2</v>
      </c>
      <c r="W26" s="8061">
        <v>1.8466970945905901E-2</v>
      </c>
      <c r="X26" s="8061">
        <v>5.5693545729231901E-2</v>
      </c>
      <c r="Y26" s="8065"/>
      <c r="Z26" s="8067"/>
      <c r="AA26" s="8069"/>
      <c r="AB26" s="8071"/>
      <c r="AC26" s="8073"/>
      <c r="AD26" s="8061">
        <v>2.5607328213179899E-2</v>
      </c>
      <c r="AE26" s="8061">
        <v>1.8466970945905901E-2</v>
      </c>
      <c r="AF26" s="8061">
        <v>5.5693545729231901E-2</v>
      </c>
      <c r="AG26" s="8061">
        <v>3.2838776632520703E-2</v>
      </c>
      <c r="AH26" s="8061">
        <v>2.6153256053681701E-2</v>
      </c>
      <c r="AI26" s="8061">
        <v>1.8466970945905901E-2</v>
      </c>
      <c r="AJ26" s="8061">
        <v>5.5693545729231901E-2</v>
      </c>
      <c r="AK26" s="8061">
        <v>2.5607328213179899E-2</v>
      </c>
      <c r="AL26" s="8061">
        <v>3.1002148235288299E-2</v>
      </c>
      <c r="AM26" s="8061">
        <v>5.7445345832727299E-2</v>
      </c>
      <c r="AN26" s="8061">
        <v>2.3582129730289399E-2</v>
      </c>
      <c r="AO26" s="8061">
        <v>2.6798661320832199E-2</v>
      </c>
      <c r="AP26" s="8075"/>
      <c r="AQ26" s="8061">
        <v>3.5539420256453597E-2</v>
      </c>
      <c r="AR26" s="8061">
        <v>1.6619973033417602E-2</v>
      </c>
      <c r="AS26" s="8077"/>
      <c r="AT26" s="8061">
        <v>2.5905409998345098E-2</v>
      </c>
      <c r="AU26" s="8061">
        <v>2.9208747728473101E-2</v>
      </c>
      <c r="AV26" s="8061">
        <v>1.56431907663496E-2</v>
      </c>
      <c r="AW26" s="8061">
        <v>9.4088527566652105E-2</v>
      </c>
      <c r="AX26" s="8079"/>
      <c r="AY26" s="8081"/>
      <c r="AZ26" s="8083"/>
      <c r="BA26" s="8085"/>
      <c r="BB26" s="8061">
        <v>2.6798661320832199E-2</v>
      </c>
      <c r="BC26" s="8087"/>
      <c r="BD26" s="8061">
        <v>3.2867448711945697E-2</v>
      </c>
      <c r="BE26" s="8061">
        <v>2.45203679824487E-2</v>
      </c>
      <c r="BF26" s="8061">
        <v>3.2890125191865002E-2</v>
      </c>
      <c r="BG26" s="8061">
        <v>3.0224831191102398E-2</v>
      </c>
      <c r="BH26" s="8061">
        <v>0</v>
      </c>
      <c r="BI26" s="8089"/>
      <c r="BJ26" s="8061">
        <v>2.8975167825616099E-2</v>
      </c>
      <c r="BK26" s="8061">
        <v>2.8846740067809701E-2</v>
      </c>
      <c r="BL26" s="8061">
        <v>3.0094671692964599E-2</v>
      </c>
      <c r="BM26" s="8061">
        <v>4.5907108632699603E-3</v>
      </c>
      <c r="BN26" s="8061">
        <v>0</v>
      </c>
      <c r="BO26" s="8061">
        <v>1.8618153667505299E-2</v>
      </c>
      <c r="BP26" s="8061">
        <v>2.3904355797258199E-2</v>
      </c>
      <c r="BQ26" s="8061">
        <v>2.5202582240254401E-2</v>
      </c>
      <c r="BR26" s="8061">
        <v>2.6888936696068101E-2</v>
      </c>
      <c r="BS26" s="8061">
        <v>1.9791669354443299E-2</v>
      </c>
      <c r="BT26" s="8061">
        <v>0</v>
      </c>
      <c r="BU26" s="8061">
        <v>2.9340186128313801E-2</v>
      </c>
      <c r="BV26" s="8061">
        <v>2.72244982837202E-2</v>
      </c>
      <c r="BW26" s="8061">
        <v>4.1982258187836401E-2</v>
      </c>
      <c r="BX26" s="8061">
        <v>1.09967595112875E-2</v>
      </c>
      <c r="BY26" s="8061">
        <v>0</v>
      </c>
      <c r="BZ26" s="8091"/>
      <c r="CA26" s="8061">
        <v>4.5537662278478101E-2</v>
      </c>
      <c r="CB26" s="8061">
        <v>1.8760021298999702E-2</v>
      </c>
      <c r="CC26" s="8061">
        <v>3.3866825214454603E-2</v>
      </c>
      <c r="CD26" s="8061">
        <v>5.1180253941531799E-2</v>
      </c>
      <c r="CE26" s="8061">
        <v>2.5953305106183999E-2</v>
      </c>
      <c r="CF26" s="8061">
        <v>0</v>
      </c>
      <c r="CG26" s="8061">
        <v>2.5805478364430302E-2</v>
      </c>
      <c r="CH26" s="8061">
        <v>3.3133966495487603E-2</v>
      </c>
      <c r="CI26" s="8061">
        <v>1.10078813323561E-2</v>
      </c>
      <c r="CJ26" s="8061">
        <v>3.0353104512148101E-2</v>
      </c>
      <c r="CK26" s="8093"/>
      <c r="CL26" s="8061">
        <v>0</v>
      </c>
      <c r="CM26" s="8061">
        <v>7.1744098003863896E-3</v>
      </c>
      <c r="CN26" s="8061">
        <v>0</v>
      </c>
      <c r="CO26" s="8061">
        <v>8.6334026440371095E-2</v>
      </c>
      <c r="CP26" s="8061">
        <v>1.56079584467949E-2</v>
      </c>
      <c r="CQ26" s="8061">
        <v>4.0557953823617099E-2</v>
      </c>
      <c r="CR26" s="8061">
        <v>8.5522452835005494E-3</v>
      </c>
      <c r="CS26" s="8061">
        <v>8.9558531547127406E-3</v>
      </c>
      <c r="CT26" s="8061">
        <v>3.7071206399062397E-2</v>
      </c>
      <c r="CU26" s="8061">
        <v>9.1956005400770702E-2</v>
      </c>
      <c r="CV26" s="8061">
        <v>1.7344176755318401E-2</v>
      </c>
      <c r="CW26" s="8061">
        <v>2.7653397628302899E-2</v>
      </c>
      <c r="CX26" s="8095"/>
      <c r="CY26" s="8097"/>
      <c r="CZ26" s="8099"/>
      <c r="DA26" s="8101"/>
      <c r="DB26" s="8061">
        <v>9.0734123406603605E-3</v>
      </c>
      <c r="DC26" s="8061">
        <v>2.14968346170888E-2</v>
      </c>
      <c r="DD26" s="8061">
        <v>1.7739898989899E-2</v>
      </c>
      <c r="DE26" s="8103"/>
      <c r="DF26" s="8105"/>
      <c r="DG26" s="8061">
        <v>2.98576644925042E-2</v>
      </c>
      <c r="DH26" s="8061">
        <v>2.18701526689426E-2</v>
      </c>
      <c r="DI26" s="8107"/>
      <c r="DJ26" s="8061">
        <v>2.29949891976386E-2</v>
      </c>
      <c r="DK26" s="8061">
        <v>2.8175102805296299E-2</v>
      </c>
      <c r="DL26" s="8061">
        <v>2.2963442960433299E-2</v>
      </c>
      <c r="DM26" s="8061">
        <v>4.8804263964775099E-3</v>
      </c>
      <c r="DN26" s="8061">
        <v>2.4680393525166499E-2</v>
      </c>
      <c r="DO26" s="8061">
        <v>6.1698397293070098E-2</v>
      </c>
      <c r="DP26" s="8061">
        <v>2.5045997323369901E-2</v>
      </c>
      <c r="DQ26" s="8109"/>
      <c r="DR26" s="8111"/>
      <c r="DS26" s="8061">
        <v>2.8551026609730901E-2</v>
      </c>
      <c r="DT26" s="8113"/>
      <c r="DU26" s="8115"/>
      <c r="DV26" s="8117"/>
      <c r="DW26" s="8058">
        <v>3.2528799087262202E-2</v>
      </c>
    </row>
    <row r="27" spans="1:127" ht="17" x14ac:dyDescent="0.2">
      <c r="A27" s="8244" t="s">
        <v>234</v>
      </c>
      <c r="B27" s="8060">
        <v>1.5369318115605901E-3</v>
      </c>
      <c r="C27" s="8061">
        <v>1.15332470676232E-3</v>
      </c>
      <c r="D27" s="8061">
        <v>1.86344724392229E-3</v>
      </c>
      <c r="E27" s="8061">
        <v>0</v>
      </c>
      <c r="F27" s="8061">
        <v>3.8660010092273801E-3</v>
      </c>
      <c r="G27" s="8061">
        <v>0</v>
      </c>
      <c r="H27" s="8061">
        <v>0</v>
      </c>
      <c r="I27" s="8061">
        <v>2.6422212512828302E-3</v>
      </c>
      <c r="J27" s="8063"/>
      <c r="K27" s="8061">
        <v>0</v>
      </c>
      <c r="L27" s="8061">
        <v>0</v>
      </c>
      <c r="M27" s="8061">
        <v>7.7511510916442802E-3</v>
      </c>
      <c r="N27" s="8061">
        <v>0</v>
      </c>
      <c r="O27" s="8061">
        <v>3.41614309421583E-3</v>
      </c>
      <c r="P27" s="8061">
        <v>0</v>
      </c>
      <c r="Q27" s="8061">
        <v>2.89020786033652E-3</v>
      </c>
      <c r="R27" s="8061">
        <v>0</v>
      </c>
      <c r="S27" s="8061">
        <v>3.41614309421583E-3</v>
      </c>
      <c r="T27" s="8061">
        <v>1.66984683827954E-3</v>
      </c>
      <c r="U27" s="8061">
        <v>1.33519281075416E-3</v>
      </c>
      <c r="V27" s="8061">
        <v>8.5817828821896001E-4</v>
      </c>
      <c r="W27" s="8061">
        <v>4.5255506479549897E-3</v>
      </c>
      <c r="X27" s="8061">
        <v>0</v>
      </c>
      <c r="Y27" s="8065"/>
      <c r="Z27" s="8067"/>
      <c r="AA27" s="8069"/>
      <c r="AB27" s="8071"/>
      <c r="AC27" s="8073"/>
      <c r="AD27" s="8061">
        <v>8.5817828821896001E-4</v>
      </c>
      <c r="AE27" s="8061">
        <v>4.5255506479549897E-3</v>
      </c>
      <c r="AF27" s="8061">
        <v>0</v>
      </c>
      <c r="AG27" s="8061">
        <v>0</v>
      </c>
      <c r="AH27" s="8061">
        <v>7.9339134755575301E-4</v>
      </c>
      <c r="AI27" s="8061">
        <v>4.5255506479549897E-3</v>
      </c>
      <c r="AJ27" s="8061">
        <v>0</v>
      </c>
      <c r="AK27" s="8061">
        <v>8.5817828821896001E-4</v>
      </c>
      <c r="AL27" s="8061">
        <v>2.63472889514671E-3</v>
      </c>
      <c r="AM27" s="8061">
        <v>8.3418486057989204E-3</v>
      </c>
      <c r="AN27" s="8061">
        <v>6.0307501164777097E-4</v>
      </c>
      <c r="AO27" s="8061">
        <v>2.0432247279960698E-3</v>
      </c>
      <c r="AP27" s="8075"/>
      <c r="AQ27" s="8061">
        <v>0</v>
      </c>
      <c r="AR27" s="8061">
        <v>0</v>
      </c>
      <c r="AS27" s="8077"/>
      <c r="AT27" s="8061">
        <v>2.8005059543598E-3</v>
      </c>
      <c r="AU27" s="8061">
        <v>0</v>
      </c>
      <c r="AV27" s="8061">
        <v>0</v>
      </c>
      <c r="AW27" s="8061">
        <v>0</v>
      </c>
      <c r="AX27" s="8079"/>
      <c r="AY27" s="8081"/>
      <c r="AZ27" s="8083"/>
      <c r="BA27" s="8085"/>
      <c r="BB27" s="8061">
        <v>2.0432247279960698E-3</v>
      </c>
      <c r="BC27" s="8087"/>
      <c r="BD27" s="8061">
        <v>0</v>
      </c>
      <c r="BE27" s="8061">
        <v>0</v>
      </c>
      <c r="BF27" s="8061">
        <v>1.6838563710524701E-3</v>
      </c>
      <c r="BG27" s="8061">
        <v>3.4530029583248701E-3</v>
      </c>
      <c r="BH27" s="8061">
        <v>0</v>
      </c>
      <c r="BI27" s="8089"/>
      <c r="BJ27" s="8061">
        <v>0</v>
      </c>
      <c r="BK27" s="8061">
        <v>8.7039432772109703E-4</v>
      </c>
      <c r="BL27" s="8061">
        <v>3.0933531962075802E-3</v>
      </c>
      <c r="BM27" s="8061">
        <v>0</v>
      </c>
      <c r="BN27" s="8061">
        <v>0</v>
      </c>
      <c r="BO27" s="8061">
        <v>0</v>
      </c>
      <c r="BP27" s="8061">
        <v>1.8748261904026199E-3</v>
      </c>
      <c r="BQ27" s="8061">
        <v>1.18979672476621E-2</v>
      </c>
      <c r="BR27" s="8061">
        <v>0</v>
      </c>
      <c r="BS27" s="8061">
        <v>0</v>
      </c>
      <c r="BT27" s="8061">
        <v>0</v>
      </c>
      <c r="BU27" s="8061">
        <v>0</v>
      </c>
      <c r="BV27" s="8061">
        <v>8.6470147490922799E-4</v>
      </c>
      <c r="BW27" s="8061">
        <v>0</v>
      </c>
      <c r="BX27" s="8061">
        <v>9.1420278619852094E-3</v>
      </c>
      <c r="BY27" s="8061">
        <v>0</v>
      </c>
      <c r="BZ27" s="8091"/>
      <c r="CA27" s="8061">
        <v>0</v>
      </c>
      <c r="CB27" s="8061">
        <v>5.4451550758627303E-3</v>
      </c>
      <c r="CC27" s="8061">
        <v>1.8507508255465498E-2</v>
      </c>
      <c r="CD27" s="8061">
        <v>0</v>
      </c>
      <c r="CE27" s="8061">
        <v>0</v>
      </c>
      <c r="CF27" s="8061">
        <v>0</v>
      </c>
      <c r="CG27" s="8061">
        <v>0</v>
      </c>
      <c r="CH27" s="8061">
        <v>3.7774203988577902E-3</v>
      </c>
      <c r="CI27" s="8061">
        <v>0</v>
      </c>
      <c r="CJ27" s="8061">
        <v>0</v>
      </c>
      <c r="CK27" s="8093"/>
      <c r="CL27" s="8061">
        <v>0</v>
      </c>
      <c r="CM27" s="8061">
        <v>1.1731840730139701E-2</v>
      </c>
      <c r="CN27" s="8061">
        <v>0</v>
      </c>
      <c r="CO27" s="8061">
        <v>0</v>
      </c>
      <c r="CP27" s="8061">
        <v>0</v>
      </c>
      <c r="CQ27" s="8061">
        <v>0</v>
      </c>
      <c r="CR27" s="8061">
        <v>0</v>
      </c>
      <c r="CS27" s="8061">
        <v>8.3417636970018506E-3</v>
      </c>
      <c r="CT27" s="8061">
        <v>0</v>
      </c>
      <c r="CU27" s="8061">
        <v>0</v>
      </c>
      <c r="CV27" s="8061">
        <v>0</v>
      </c>
      <c r="CW27" s="8061">
        <v>0</v>
      </c>
      <c r="CX27" s="8095"/>
      <c r="CY27" s="8097"/>
      <c r="CZ27" s="8099"/>
      <c r="DA27" s="8101"/>
      <c r="DB27" s="8061">
        <v>0</v>
      </c>
      <c r="DC27" s="8061">
        <v>0</v>
      </c>
      <c r="DD27" s="8061">
        <v>0</v>
      </c>
      <c r="DE27" s="8103"/>
      <c r="DF27" s="8105"/>
      <c r="DG27" s="8061">
        <v>1.92430062861217E-3</v>
      </c>
      <c r="DH27" s="8061">
        <v>0</v>
      </c>
      <c r="DI27" s="8107"/>
      <c r="DJ27" s="8061">
        <v>0</v>
      </c>
      <c r="DK27" s="8061">
        <v>1.6912082337204599E-3</v>
      </c>
      <c r="DL27" s="8061">
        <v>0</v>
      </c>
      <c r="DM27" s="8061">
        <v>0</v>
      </c>
      <c r="DN27" s="8061">
        <v>0</v>
      </c>
      <c r="DO27" s="8061">
        <v>6.4088801547294103E-3</v>
      </c>
      <c r="DP27" s="8061">
        <v>1.4089461988059701E-3</v>
      </c>
      <c r="DQ27" s="8109"/>
      <c r="DR27" s="8111"/>
      <c r="DS27" s="8061">
        <v>1.9627819266683001E-3</v>
      </c>
      <c r="DT27" s="8113"/>
      <c r="DU27" s="8115"/>
      <c r="DV27" s="8117"/>
      <c r="DW27" s="8058">
        <v>0</v>
      </c>
    </row>
    <row r="28" spans="1:127" ht="17" x14ac:dyDescent="0.2">
      <c r="A28" s="8244" t="s">
        <v>235</v>
      </c>
      <c r="B28" s="8060">
        <v>0.16260952696702799</v>
      </c>
      <c r="C28" s="8061">
        <v>0.17409294678818599</v>
      </c>
      <c r="D28" s="8061">
        <v>0.15283516736576799</v>
      </c>
      <c r="E28" s="8061">
        <v>0.29691293421439902</v>
      </c>
      <c r="F28" s="8061">
        <v>0.21198558214629801</v>
      </c>
      <c r="G28" s="8061">
        <v>0.127185279920145</v>
      </c>
      <c r="H28" s="8061">
        <v>7.7174333948527504E-2</v>
      </c>
      <c r="I28" s="8061">
        <v>7.1958705721655497E-2</v>
      </c>
      <c r="J28" s="8063"/>
      <c r="K28" s="8061">
        <v>0.21359669598633699</v>
      </c>
      <c r="L28" s="8061">
        <v>0.17531250427237299</v>
      </c>
      <c r="M28" s="8061">
        <v>0.21040384949722099</v>
      </c>
      <c r="N28" s="8061">
        <v>0.138916501143659</v>
      </c>
      <c r="O28" s="8061">
        <v>7.1209294011169405E-2</v>
      </c>
      <c r="P28" s="8061">
        <v>0.205585558879226</v>
      </c>
      <c r="Q28" s="8061">
        <v>0.18839717783885401</v>
      </c>
      <c r="R28" s="8061">
        <v>0.138916501143659</v>
      </c>
      <c r="S28" s="8061">
        <v>7.1209294011169405E-2</v>
      </c>
      <c r="T28" s="8061">
        <v>0.195654797798233</v>
      </c>
      <c r="U28" s="8061">
        <v>0.112453272377683</v>
      </c>
      <c r="V28" s="8061">
        <v>0.154000630108657</v>
      </c>
      <c r="W28" s="8061">
        <v>0.120507152439446</v>
      </c>
      <c r="X28" s="8061">
        <v>0.32566770676343099</v>
      </c>
      <c r="Y28" s="8065"/>
      <c r="Z28" s="8067"/>
      <c r="AA28" s="8069"/>
      <c r="AB28" s="8071"/>
      <c r="AC28" s="8073"/>
      <c r="AD28" s="8061">
        <v>0.154000630108657</v>
      </c>
      <c r="AE28" s="8061">
        <v>0.120507152439446</v>
      </c>
      <c r="AF28" s="8061">
        <v>0.32566770676343099</v>
      </c>
      <c r="AG28" s="8061">
        <v>0.100850306505834</v>
      </c>
      <c r="AH28" s="8061">
        <v>0.149988122557769</v>
      </c>
      <c r="AI28" s="8061">
        <v>0.120507152439446</v>
      </c>
      <c r="AJ28" s="8061">
        <v>0.32566770676343099</v>
      </c>
      <c r="AK28" s="8061">
        <v>0.154000630108657</v>
      </c>
      <c r="AL28" s="8061">
        <v>0.17653331747272699</v>
      </c>
      <c r="AM28" s="8061">
        <v>0.32042754011130897</v>
      </c>
      <c r="AN28" s="8061">
        <v>0.14095174198892199</v>
      </c>
      <c r="AO28" s="8061">
        <v>0.148045293708471</v>
      </c>
      <c r="AP28" s="8075"/>
      <c r="AQ28" s="8061">
        <v>0.20376463188865901</v>
      </c>
      <c r="AR28" s="8061">
        <v>0.40228650782757502</v>
      </c>
      <c r="AS28" s="8077"/>
      <c r="AT28" s="8061">
        <v>0.120569465407541</v>
      </c>
      <c r="AU28" s="8061">
        <v>0.22217798028807001</v>
      </c>
      <c r="AV28" s="8061">
        <v>0.24049206124276801</v>
      </c>
      <c r="AW28" s="8061">
        <v>0.18313717986818201</v>
      </c>
      <c r="AX28" s="8079"/>
      <c r="AY28" s="8081"/>
      <c r="AZ28" s="8083"/>
      <c r="BA28" s="8085"/>
      <c r="BB28" s="8061">
        <v>0.148045293708471</v>
      </c>
      <c r="BC28" s="8087"/>
      <c r="BD28" s="8061">
        <v>0.218492545729186</v>
      </c>
      <c r="BE28" s="8061">
        <v>0.23360852584560299</v>
      </c>
      <c r="BF28" s="8061">
        <v>0.12818654381137101</v>
      </c>
      <c r="BG28" s="8061">
        <v>0.15922338538196301</v>
      </c>
      <c r="BH28" s="8061">
        <v>5.19342530187537E-2</v>
      </c>
      <c r="BI28" s="8089"/>
      <c r="BJ28" s="8061">
        <v>5.7290637006730198E-2</v>
      </c>
      <c r="BK28" s="8061">
        <v>0.17911534177292701</v>
      </c>
      <c r="BL28" s="8061">
        <v>0.148606513879803</v>
      </c>
      <c r="BM28" s="8061">
        <v>7.8412285308721699E-2</v>
      </c>
      <c r="BN28" s="8061">
        <v>0.16295109087308099</v>
      </c>
      <c r="BO28" s="8061">
        <v>0.15602434251553701</v>
      </c>
      <c r="BP28" s="8061">
        <v>0.122475769654647</v>
      </c>
      <c r="BQ28" s="8061">
        <v>0.15412348370001699</v>
      </c>
      <c r="BR28" s="8061">
        <v>0.18493973793883201</v>
      </c>
      <c r="BS28" s="8061">
        <v>0.123533828572313</v>
      </c>
      <c r="BT28" s="8061">
        <v>0.14442650597738599</v>
      </c>
      <c r="BU28" s="8061">
        <v>0.149623758170183</v>
      </c>
      <c r="BV28" s="8061">
        <v>0.134402826900446</v>
      </c>
      <c r="BW28" s="8061">
        <v>0.19088819805713</v>
      </c>
      <c r="BX28" s="8061">
        <v>0.18163802438006399</v>
      </c>
      <c r="BY28" s="8061">
        <v>0.40000711399997801</v>
      </c>
      <c r="BZ28" s="8091"/>
      <c r="CA28" s="8061">
        <v>0.129764868287885</v>
      </c>
      <c r="CB28" s="8061">
        <v>9.52479598430096E-2</v>
      </c>
      <c r="CC28" s="8061">
        <v>0.267169091751498</v>
      </c>
      <c r="CD28" s="8061">
        <v>9.5694506514862901E-2</v>
      </c>
      <c r="CE28" s="8061">
        <v>0.168480818910998</v>
      </c>
      <c r="CF28" s="8061">
        <v>0.22339726716639699</v>
      </c>
      <c r="CG28" s="8061">
        <v>0.17759765780071499</v>
      </c>
      <c r="CH28" s="8061">
        <v>0.14079474404763601</v>
      </c>
      <c r="CI28" s="8061">
        <v>0.195160062643953</v>
      </c>
      <c r="CJ28" s="8061">
        <v>0.16551330505206299</v>
      </c>
      <c r="CK28" s="8093"/>
      <c r="CL28" s="8061">
        <v>0.32045142373394497</v>
      </c>
      <c r="CM28" s="8061">
        <v>0.22133970983196299</v>
      </c>
      <c r="CN28" s="8061">
        <v>0.19371401466778601</v>
      </c>
      <c r="CO28" s="8061">
        <v>0.16705465315235801</v>
      </c>
      <c r="CP28" s="8061">
        <v>0.201564876890162</v>
      </c>
      <c r="CQ28" s="8061">
        <v>0.15884226310080901</v>
      </c>
      <c r="CR28" s="8061">
        <v>0.12757008039232101</v>
      </c>
      <c r="CS28" s="8061">
        <v>0.145289441212964</v>
      </c>
      <c r="CT28" s="8061">
        <v>9.8321144269279598E-2</v>
      </c>
      <c r="CU28" s="8061">
        <v>0.14336286674485299</v>
      </c>
      <c r="CV28" s="8061">
        <v>0.105513974839634</v>
      </c>
      <c r="CW28" s="8061">
        <v>0.10904517049648201</v>
      </c>
      <c r="CX28" s="8095"/>
      <c r="CY28" s="8097"/>
      <c r="CZ28" s="8099"/>
      <c r="DA28" s="8101"/>
      <c r="DB28" s="8061">
        <v>0.13574944951672199</v>
      </c>
      <c r="DC28" s="8061">
        <v>0.30711118597155701</v>
      </c>
      <c r="DD28" s="8061">
        <v>0.14050531355218901</v>
      </c>
      <c r="DE28" s="8103"/>
      <c r="DF28" s="8105"/>
      <c r="DG28" s="8061">
        <v>0.130089725919842</v>
      </c>
      <c r="DH28" s="8061">
        <v>0.59386443051502702</v>
      </c>
      <c r="DI28" s="8107"/>
      <c r="DJ28" s="8061">
        <v>0.297467491466053</v>
      </c>
      <c r="DK28" s="8061">
        <v>0.14955756255074101</v>
      </c>
      <c r="DL28" s="8061">
        <v>0.37926533771063697</v>
      </c>
      <c r="DM28" s="8061">
        <v>0.28216504048923002</v>
      </c>
      <c r="DN28" s="8061">
        <v>0.120754224587711</v>
      </c>
      <c r="DO28" s="8061">
        <v>9.1753035767032295E-2</v>
      </c>
      <c r="DP28" s="8061">
        <v>0.14803184864732699</v>
      </c>
      <c r="DQ28" s="8109"/>
      <c r="DR28" s="8111"/>
      <c r="DS28" s="8061">
        <v>0.14969825785663901</v>
      </c>
      <c r="DT28" s="8113"/>
      <c r="DU28" s="8115"/>
      <c r="DV28" s="8117"/>
      <c r="DW28" s="8058">
        <v>0.156095837473777</v>
      </c>
    </row>
    <row r="29" spans="1:127" ht="17" x14ac:dyDescent="0.2">
      <c r="A29" s="8244" t="s">
        <v>236</v>
      </c>
      <c r="B29" s="8060">
        <v>4.9643290814126704E-4</v>
      </c>
      <c r="C29" s="8061">
        <v>1.07966779306304E-3</v>
      </c>
      <c r="D29" s="8061">
        <v>0</v>
      </c>
      <c r="E29" s="8061">
        <v>0</v>
      </c>
      <c r="F29" s="8061">
        <v>0</v>
      </c>
      <c r="G29" s="8061">
        <v>0</v>
      </c>
      <c r="H29" s="8061">
        <v>0</v>
      </c>
      <c r="I29" s="8061">
        <v>2.4734761775503E-3</v>
      </c>
      <c r="J29" s="8063"/>
      <c r="K29" s="8061">
        <v>0</v>
      </c>
      <c r="L29" s="8061">
        <v>0</v>
      </c>
      <c r="M29" s="8061">
        <v>0</v>
      </c>
      <c r="N29" s="8061">
        <v>0</v>
      </c>
      <c r="O29" s="8061">
        <v>3.1979716151867999E-3</v>
      </c>
      <c r="P29" s="8061">
        <v>0</v>
      </c>
      <c r="Q29" s="8061">
        <v>0</v>
      </c>
      <c r="R29" s="8061">
        <v>0</v>
      </c>
      <c r="S29" s="8061">
        <v>3.1979716151867999E-3</v>
      </c>
      <c r="T29" s="8061">
        <v>0</v>
      </c>
      <c r="U29" s="8061">
        <v>1.24992091719549E-3</v>
      </c>
      <c r="V29" s="8061">
        <v>0</v>
      </c>
      <c r="W29" s="8061">
        <v>0</v>
      </c>
      <c r="X29" s="8061">
        <v>0</v>
      </c>
      <c r="Y29" s="8065"/>
      <c r="Z29" s="8067"/>
      <c r="AA29" s="8069"/>
      <c r="AB29" s="8071"/>
      <c r="AC29" s="8073"/>
      <c r="AD29" s="8061">
        <v>0</v>
      </c>
      <c r="AE29" s="8061">
        <v>0</v>
      </c>
      <c r="AF29" s="8061">
        <v>0</v>
      </c>
      <c r="AG29" s="8061">
        <v>9.8382093766102904E-3</v>
      </c>
      <c r="AH29" s="8061">
        <v>7.4272152519434299E-4</v>
      </c>
      <c r="AI29" s="8061">
        <v>0</v>
      </c>
      <c r="AJ29" s="8061">
        <v>0</v>
      </c>
      <c r="AK29" s="8061">
        <v>0</v>
      </c>
      <c r="AL29" s="8061">
        <v>1.2993496960654099E-3</v>
      </c>
      <c r="AM29" s="8061">
        <v>0</v>
      </c>
      <c r="AN29" s="8061">
        <v>5.6455971424134203E-4</v>
      </c>
      <c r="AO29" s="8061">
        <v>6.5996681575306699E-4</v>
      </c>
      <c r="AP29" s="8075"/>
      <c r="AQ29" s="8061">
        <v>0</v>
      </c>
      <c r="AR29" s="8061">
        <v>0</v>
      </c>
      <c r="AS29" s="8077"/>
      <c r="AT29" s="8061">
        <v>9.0457058975056202E-4</v>
      </c>
      <c r="AU29" s="8061">
        <v>0</v>
      </c>
      <c r="AV29" s="8061">
        <v>0</v>
      </c>
      <c r="AW29" s="8061">
        <v>0</v>
      </c>
      <c r="AX29" s="8079"/>
      <c r="AY29" s="8081"/>
      <c r="AZ29" s="8083"/>
      <c r="BA29" s="8085"/>
      <c r="BB29" s="8061">
        <v>6.5996681575306699E-4</v>
      </c>
      <c r="BC29" s="8087"/>
      <c r="BD29" s="8061">
        <v>0</v>
      </c>
      <c r="BE29" s="8061">
        <v>0</v>
      </c>
      <c r="BF29" s="8061">
        <v>0</v>
      </c>
      <c r="BG29" s="8061">
        <v>0</v>
      </c>
      <c r="BH29" s="8061">
        <v>0</v>
      </c>
      <c r="BI29" s="8089"/>
      <c r="BJ29" s="8061">
        <v>1.4646599221254801E-2</v>
      </c>
      <c r="BK29" s="8061">
        <v>0</v>
      </c>
      <c r="BL29" s="8061">
        <v>1.5255260390240101E-3</v>
      </c>
      <c r="BM29" s="8061">
        <v>0</v>
      </c>
      <c r="BN29" s="8061">
        <v>0</v>
      </c>
      <c r="BO29" s="8061">
        <v>0</v>
      </c>
      <c r="BP29" s="8061">
        <v>0</v>
      </c>
      <c r="BQ29" s="8061">
        <v>0</v>
      </c>
      <c r="BR29" s="8061">
        <v>0</v>
      </c>
      <c r="BS29" s="8061">
        <v>1.7587090415087301E-3</v>
      </c>
      <c r="BT29" s="8061">
        <v>0</v>
      </c>
      <c r="BU29" s="8061">
        <v>0</v>
      </c>
      <c r="BV29" s="8061">
        <v>8.0947744169499998E-4</v>
      </c>
      <c r="BW29" s="8061">
        <v>0</v>
      </c>
      <c r="BX29" s="8061">
        <v>0</v>
      </c>
      <c r="BY29" s="8061">
        <v>0</v>
      </c>
      <c r="BZ29" s="8091"/>
      <c r="CA29" s="8061">
        <v>0</v>
      </c>
      <c r="CB29" s="8061">
        <v>0</v>
      </c>
      <c r="CC29" s="8061">
        <v>0</v>
      </c>
      <c r="CD29" s="8061">
        <v>9.8579877035487908E-3</v>
      </c>
      <c r="CE29" s="8061">
        <v>0</v>
      </c>
      <c r="CF29" s="8061">
        <v>0</v>
      </c>
      <c r="CG29" s="8061">
        <v>0</v>
      </c>
      <c r="CH29" s="8061">
        <v>0</v>
      </c>
      <c r="CI29" s="8061">
        <v>0</v>
      </c>
      <c r="CJ29" s="8061">
        <v>4.2057848052448896E-3</v>
      </c>
      <c r="CK29" s="8093"/>
      <c r="CL29" s="8061">
        <v>0</v>
      </c>
      <c r="CM29" s="8061">
        <v>0</v>
      </c>
      <c r="CN29" s="8061">
        <v>0</v>
      </c>
      <c r="CO29" s="8061">
        <v>0</v>
      </c>
      <c r="CP29" s="8061">
        <v>0</v>
      </c>
      <c r="CQ29" s="8061">
        <v>5.8906649036155499E-3</v>
      </c>
      <c r="CR29" s="8061">
        <v>0</v>
      </c>
      <c r="CS29" s="8061">
        <v>0</v>
      </c>
      <c r="CT29" s="8061">
        <v>0</v>
      </c>
      <c r="CU29" s="8061">
        <v>0</v>
      </c>
      <c r="CV29" s="8061">
        <v>0</v>
      </c>
      <c r="CW29" s="8061">
        <v>0</v>
      </c>
      <c r="CX29" s="8095"/>
      <c r="CY29" s="8097"/>
      <c r="CZ29" s="8099"/>
      <c r="DA29" s="8101"/>
      <c r="DB29" s="8061">
        <v>0</v>
      </c>
      <c r="DC29" s="8061">
        <v>0</v>
      </c>
      <c r="DD29" s="8061">
        <v>0</v>
      </c>
      <c r="DE29" s="8103"/>
      <c r="DF29" s="8105"/>
      <c r="DG29" s="8061">
        <v>6.2155402732539701E-4</v>
      </c>
      <c r="DH29" s="8061">
        <v>0</v>
      </c>
      <c r="DI29" s="8107"/>
      <c r="DJ29" s="8061">
        <v>0</v>
      </c>
      <c r="DK29" s="8061">
        <v>5.4626458729213504E-4</v>
      </c>
      <c r="DL29" s="8061">
        <v>0</v>
      </c>
      <c r="DM29" s="8061">
        <v>0</v>
      </c>
      <c r="DN29" s="8061">
        <v>0</v>
      </c>
      <c r="DO29" s="8061">
        <v>0</v>
      </c>
      <c r="DP29" s="8061">
        <v>1.3189640559073601E-3</v>
      </c>
      <c r="DQ29" s="8109"/>
      <c r="DR29" s="8111"/>
      <c r="DS29" s="8061">
        <v>6.3398358507113799E-4</v>
      </c>
      <c r="DT29" s="8113"/>
      <c r="DU29" s="8115"/>
      <c r="DV29" s="8117"/>
      <c r="DW29" s="8058">
        <v>0</v>
      </c>
    </row>
    <row r="30" spans="1:127" ht="17" x14ac:dyDescent="0.2">
      <c r="A30" s="8244" t="s">
        <v>237</v>
      </c>
      <c r="B30" s="8060">
        <v>1.9239688529136901E-3</v>
      </c>
      <c r="C30" s="8061">
        <v>6.9506782217732097E-4</v>
      </c>
      <c r="D30" s="8061">
        <v>2.9699743787801299E-3</v>
      </c>
      <c r="E30" s="8061">
        <v>0</v>
      </c>
      <c r="F30" s="8061">
        <v>0</v>
      </c>
      <c r="G30" s="8061">
        <v>0</v>
      </c>
      <c r="H30" s="8061">
        <v>0</v>
      </c>
      <c r="I30" s="8061">
        <v>9.5861717585341497E-3</v>
      </c>
      <c r="J30" s="8063"/>
      <c r="K30" s="8061">
        <v>7.1713712919862799E-3</v>
      </c>
      <c r="L30" s="8061">
        <v>0</v>
      </c>
      <c r="M30" s="8061">
        <v>2.4608965335457E-3</v>
      </c>
      <c r="N30" s="8061">
        <v>0</v>
      </c>
      <c r="O30" s="8061">
        <v>0</v>
      </c>
      <c r="P30" s="8061">
        <v>6.3030824671411597E-3</v>
      </c>
      <c r="Q30" s="8061">
        <v>9.1760596853749103E-4</v>
      </c>
      <c r="R30" s="8061">
        <v>0</v>
      </c>
      <c r="S30" s="8061">
        <v>0</v>
      </c>
      <c r="T30" s="8061">
        <v>3.19156892265339E-3</v>
      </c>
      <c r="U30" s="8061">
        <v>0</v>
      </c>
      <c r="V30" s="8061">
        <v>5.1719356251954396E-4</v>
      </c>
      <c r="W30" s="8061">
        <v>0</v>
      </c>
      <c r="X30" s="8061">
        <v>1.4696120285622999E-2</v>
      </c>
      <c r="Y30" s="8065"/>
      <c r="Z30" s="8067"/>
      <c r="AA30" s="8069"/>
      <c r="AB30" s="8071"/>
      <c r="AC30" s="8073"/>
      <c r="AD30" s="8061">
        <v>5.1719356251954396E-4</v>
      </c>
      <c r="AE30" s="8061">
        <v>0</v>
      </c>
      <c r="AF30" s="8061">
        <v>1.4696120285622999E-2</v>
      </c>
      <c r="AG30" s="8061">
        <v>0</v>
      </c>
      <c r="AH30" s="8061">
        <v>4.7814877531584198E-4</v>
      </c>
      <c r="AI30" s="8061">
        <v>0</v>
      </c>
      <c r="AJ30" s="8061">
        <v>1.4696120285622999E-2</v>
      </c>
      <c r="AK30" s="8061">
        <v>5.1719356251954396E-4</v>
      </c>
      <c r="AL30" s="8061">
        <v>4.1992481081174803E-3</v>
      </c>
      <c r="AM30" s="8061">
        <v>1.32952927493335E-2</v>
      </c>
      <c r="AN30" s="8061">
        <v>3.6345188176217802E-4</v>
      </c>
      <c r="AO30" s="8061">
        <v>2.1328857126479699E-3</v>
      </c>
      <c r="AP30" s="8075"/>
      <c r="AQ30" s="8061">
        <v>1.57523789215364E-3</v>
      </c>
      <c r="AR30" s="8061">
        <v>0</v>
      </c>
      <c r="AS30" s="8077"/>
      <c r="AT30" s="8061">
        <v>2.9233980268523201E-3</v>
      </c>
      <c r="AU30" s="8061">
        <v>0</v>
      </c>
      <c r="AV30" s="8061">
        <v>2.0320402925619401E-3</v>
      </c>
      <c r="AW30" s="8061">
        <v>0</v>
      </c>
      <c r="AX30" s="8079"/>
      <c r="AY30" s="8081"/>
      <c r="AZ30" s="8083"/>
      <c r="BA30" s="8085"/>
      <c r="BB30" s="8061">
        <v>2.1328857126479699E-3</v>
      </c>
      <c r="BC30" s="8087"/>
      <c r="BD30" s="8061">
        <v>1.39864196582507E-3</v>
      </c>
      <c r="BE30" s="8061">
        <v>0</v>
      </c>
      <c r="BF30" s="8061">
        <v>5.0943535423079002E-3</v>
      </c>
      <c r="BG30" s="8061">
        <v>0</v>
      </c>
      <c r="BH30" s="8061">
        <v>7.65570941802302E-3</v>
      </c>
      <c r="BI30" s="8089"/>
      <c r="BJ30" s="8061">
        <v>0</v>
      </c>
      <c r="BK30" s="8061">
        <v>2.63329848249421E-3</v>
      </c>
      <c r="BL30" s="8061">
        <v>0</v>
      </c>
      <c r="BM30" s="8061">
        <v>4.8928927053749297E-3</v>
      </c>
      <c r="BN30" s="8061">
        <v>3.6514997944575101E-3</v>
      </c>
      <c r="BO30" s="8061">
        <v>2.3589875921983501E-3</v>
      </c>
      <c r="BP30" s="8061">
        <v>6.8020064064930096E-3</v>
      </c>
      <c r="BQ30" s="8061">
        <v>0</v>
      </c>
      <c r="BR30" s="8061">
        <v>4.40831111133347E-3</v>
      </c>
      <c r="BS30" s="8061">
        <v>6.8160296420913596E-3</v>
      </c>
      <c r="BT30" s="8061">
        <v>0</v>
      </c>
      <c r="BU30" s="8061">
        <v>0</v>
      </c>
      <c r="BV30" s="8061">
        <v>3.1372001320151299E-3</v>
      </c>
      <c r="BW30" s="8061">
        <v>0</v>
      </c>
      <c r="BX30" s="8061">
        <v>0</v>
      </c>
      <c r="BY30" s="8061">
        <v>0</v>
      </c>
      <c r="BZ30" s="8091"/>
      <c r="CA30" s="8061">
        <v>0</v>
      </c>
      <c r="CB30" s="8061">
        <v>0</v>
      </c>
      <c r="CC30" s="8061">
        <v>0</v>
      </c>
      <c r="CD30" s="8061">
        <v>0</v>
      </c>
      <c r="CE30" s="8061">
        <v>2.6999941228928702E-3</v>
      </c>
      <c r="CF30" s="8061">
        <v>0</v>
      </c>
      <c r="CG30" s="8061">
        <v>4.3723699880905097E-3</v>
      </c>
      <c r="CH30" s="8061">
        <v>7.8548576960420701E-4</v>
      </c>
      <c r="CI30" s="8061">
        <v>0</v>
      </c>
      <c r="CJ30" s="8061">
        <v>0</v>
      </c>
      <c r="CK30" s="8093"/>
      <c r="CL30" s="8061">
        <v>0</v>
      </c>
      <c r="CM30" s="8061">
        <v>1.86982843212153E-2</v>
      </c>
      <c r="CN30" s="8061">
        <v>0</v>
      </c>
      <c r="CO30" s="8061">
        <v>0</v>
      </c>
      <c r="CP30" s="8061">
        <v>0</v>
      </c>
      <c r="CQ30" s="8061">
        <v>3.7922883798510898E-3</v>
      </c>
      <c r="CR30" s="8061">
        <v>0</v>
      </c>
      <c r="CS30" s="8061">
        <v>0</v>
      </c>
      <c r="CT30" s="8061">
        <v>0</v>
      </c>
      <c r="CU30" s="8061">
        <v>0</v>
      </c>
      <c r="CV30" s="8061">
        <v>0</v>
      </c>
      <c r="CW30" s="8061">
        <v>0</v>
      </c>
      <c r="CX30" s="8095"/>
      <c r="CY30" s="8097"/>
      <c r="CZ30" s="8099"/>
      <c r="DA30" s="8101"/>
      <c r="DB30" s="8061">
        <v>0</v>
      </c>
      <c r="DC30" s="8061">
        <v>0</v>
      </c>
      <c r="DD30" s="8061">
        <v>0</v>
      </c>
      <c r="DE30" s="8103"/>
      <c r="DF30" s="8105"/>
      <c r="DG30" s="8061">
        <v>2.40888661763904E-3</v>
      </c>
      <c r="DH30" s="8061">
        <v>0</v>
      </c>
      <c r="DI30" s="8107"/>
      <c r="DJ30" s="8061">
        <v>0</v>
      </c>
      <c r="DK30" s="8061">
        <v>2.1170958535664699E-3</v>
      </c>
      <c r="DL30" s="8061">
        <v>0</v>
      </c>
      <c r="DM30" s="8061">
        <v>0</v>
      </c>
      <c r="DN30" s="8061">
        <v>0</v>
      </c>
      <c r="DO30" s="8061">
        <v>0</v>
      </c>
      <c r="DP30" s="8061">
        <v>5.1117597565799198E-3</v>
      </c>
      <c r="DQ30" s="8109"/>
      <c r="DR30" s="8111"/>
      <c r="DS30" s="8061">
        <v>2.4570584482451799E-3</v>
      </c>
      <c r="DT30" s="8113"/>
      <c r="DU30" s="8115"/>
      <c r="DV30" s="8117"/>
      <c r="DW30" s="8058">
        <v>0</v>
      </c>
    </row>
    <row r="31" spans="1:127" ht="17" x14ac:dyDescent="0.2">
      <c r="A31" s="8244" t="s">
        <v>238</v>
      </c>
      <c r="B31" s="8060">
        <v>0.24300332586741699</v>
      </c>
      <c r="C31" s="8061">
        <v>0.25210765694506299</v>
      </c>
      <c r="D31" s="8061">
        <v>0.23525397878547399</v>
      </c>
      <c r="E31" s="8061">
        <v>0.281194166451883</v>
      </c>
      <c r="F31" s="8061">
        <v>0.282136395626085</v>
      </c>
      <c r="G31" s="8061">
        <v>0.204995983873106</v>
      </c>
      <c r="H31" s="8061">
        <v>0.19310272987692301</v>
      </c>
      <c r="I31" s="8061">
        <v>0.23118728308092901</v>
      </c>
      <c r="J31" s="8063"/>
      <c r="K31" s="8061">
        <v>0.14366605917716099</v>
      </c>
      <c r="L31" s="8061">
        <v>0.230083573447632</v>
      </c>
      <c r="M31" s="8061">
        <v>0.21629586840821299</v>
      </c>
      <c r="N31" s="8061">
        <v>0.31670988628433899</v>
      </c>
      <c r="O31" s="8061">
        <v>0.34798820091106503</v>
      </c>
      <c r="P31" s="8061">
        <v>0.13363204396935099</v>
      </c>
      <c r="Q31" s="8061">
        <v>0.22494248756119001</v>
      </c>
      <c r="R31" s="8061">
        <v>0.31670988628433899</v>
      </c>
      <c r="S31" s="8061">
        <v>0.34798820091106503</v>
      </c>
      <c r="T31" s="8061">
        <v>0.186387576755142</v>
      </c>
      <c r="U31" s="8061">
        <v>0.328934954049452</v>
      </c>
      <c r="V31" s="8061">
        <v>0.29820510967909802</v>
      </c>
      <c r="W31" s="8061">
        <v>0.10406015992833</v>
      </c>
      <c r="X31" s="8061">
        <v>0.156306729139188</v>
      </c>
      <c r="Y31" s="8065"/>
      <c r="Z31" s="8067"/>
      <c r="AA31" s="8069"/>
      <c r="AB31" s="8071"/>
      <c r="AC31" s="8073"/>
      <c r="AD31" s="8061">
        <v>0.29820510967909802</v>
      </c>
      <c r="AE31" s="8061">
        <v>0.10406015992833</v>
      </c>
      <c r="AF31" s="8061">
        <v>0.156306729139188</v>
      </c>
      <c r="AG31" s="8061">
        <v>0.36704199858835601</v>
      </c>
      <c r="AH31" s="8061">
        <v>0.30340185200924902</v>
      </c>
      <c r="AI31" s="8061">
        <v>0.10406015992833</v>
      </c>
      <c r="AJ31" s="8061">
        <v>0.156306729139188</v>
      </c>
      <c r="AK31" s="8061">
        <v>0.29820510967909802</v>
      </c>
      <c r="AL31" s="8061">
        <v>0.15372149499180399</v>
      </c>
      <c r="AM31" s="8061">
        <v>0.164814431440337</v>
      </c>
      <c r="AN31" s="8061">
        <v>0.25373339545478102</v>
      </c>
      <c r="AO31" s="8061">
        <v>0.24728412423488</v>
      </c>
      <c r="AP31" s="8075"/>
      <c r="AQ31" s="8061">
        <v>0.23831073326462299</v>
      </c>
      <c r="AR31" s="8061">
        <v>0.23226382037349499</v>
      </c>
      <c r="AS31" s="8077"/>
      <c r="AT31" s="8061">
        <v>0.27865883607936098</v>
      </c>
      <c r="AU31" s="8061">
        <v>0.16263183807929499</v>
      </c>
      <c r="AV31" s="8061">
        <v>0.29204929503761701</v>
      </c>
      <c r="AW31" s="8061">
        <v>0.12837433490337499</v>
      </c>
      <c r="AX31" s="8079"/>
      <c r="AY31" s="8081"/>
      <c r="AZ31" s="8083"/>
      <c r="BA31" s="8085"/>
      <c r="BB31" s="8061">
        <v>0.24728412423488</v>
      </c>
      <c r="BC31" s="8087"/>
      <c r="BD31" s="8061">
        <v>0.23767159899392101</v>
      </c>
      <c r="BE31" s="8061">
        <v>0.38227929478856498</v>
      </c>
      <c r="BF31" s="8061">
        <v>0.27772783691408198</v>
      </c>
      <c r="BG31" s="8061">
        <v>0.110793401194173</v>
      </c>
      <c r="BH31" s="8061">
        <v>5.7492842400208001E-2</v>
      </c>
      <c r="BI31" s="8089"/>
      <c r="BJ31" s="8061">
        <v>0.18745541124796899</v>
      </c>
      <c r="BK31" s="8061">
        <v>0.328236089291149</v>
      </c>
      <c r="BL31" s="8061">
        <v>0.118778182560435</v>
      </c>
      <c r="BM31" s="8061">
        <v>6.6875852325629398E-2</v>
      </c>
      <c r="BN31" s="8061">
        <v>0.29453489978347303</v>
      </c>
      <c r="BO31" s="8061">
        <v>0.34486914822699599</v>
      </c>
      <c r="BP31" s="8061">
        <v>0.36239120806682501</v>
      </c>
      <c r="BQ31" s="8061">
        <v>0.230372572262869</v>
      </c>
      <c r="BR31" s="8061">
        <v>0.34331533893344401</v>
      </c>
      <c r="BS31" s="8061">
        <v>0.36522472823352398</v>
      </c>
      <c r="BT31" s="8061">
        <v>0.256112386496119</v>
      </c>
      <c r="BU31" s="8061">
        <v>0.147364958034299</v>
      </c>
      <c r="BV31" s="8061">
        <v>0.30463595664117699</v>
      </c>
      <c r="BW31" s="8061">
        <v>0.20422112909734699</v>
      </c>
      <c r="BX31" s="8061">
        <v>8.0644446487618496E-2</v>
      </c>
      <c r="BY31" s="8061">
        <v>5.2531273518322298E-2</v>
      </c>
      <c r="BZ31" s="8091"/>
      <c r="CA31" s="8061">
        <v>0.29152971378984899</v>
      </c>
      <c r="CB31" s="8061">
        <v>0.24691732877040201</v>
      </c>
      <c r="CC31" s="8061">
        <v>0.24486393546676499</v>
      </c>
      <c r="CD31" s="8061">
        <v>0.29256789298529601</v>
      </c>
      <c r="CE31" s="8061">
        <v>0.24169679748766401</v>
      </c>
      <c r="CF31" s="8061">
        <v>4.7528756248573299E-2</v>
      </c>
      <c r="CG31" s="8061">
        <v>0.22532433505359301</v>
      </c>
      <c r="CH31" s="8061">
        <v>0.25292212162785299</v>
      </c>
      <c r="CI31" s="8061">
        <v>0.233189150564375</v>
      </c>
      <c r="CJ31" s="8061">
        <v>0.25172263787119198</v>
      </c>
      <c r="CK31" s="8093"/>
      <c r="CL31" s="8061">
        <v>0.16676104031530101</v>
      </c>
      <c r="CM31" s="8061">
        <v>0.22210366733555401</v>
      </c>
      <c r="CN31" s="8061">
        <v>0.15467873171087701</v>
      </c>
      <c r="CO31" s="8061">
        <v>0.17825383063123901</v>
      </c>
      <c r="CP31" s="8061">
        <v>0.24433423354394901</v>
      </c>
      <c r="CQ31" s="8061">
        <v>0.38173340765803698</v>
      </c>
      <c r="CR31" s="8061">
        <v>0.29287337206461</v>
      </c>
      <c r="CS31" s="8061">
        <v>0.234356472056065</v>
      </c>
      <c r="CT31" s="8061">
        <v>0.23492644269715601</v>
      </c>
      <c r="CU31" s="8061">
        <v>0.323085338090217</v>
      </c>
      <c r="CV31" s="8061">
        <v>0.21759697256386001</v>
      </c>
      <c r="CW31" s="8061">
        <v>0.32660245370598201</v>
      </c>
      <c r="CX31" s="8095"/>
      <c r="CY31" s="8097"/>
      <c r="CZ31" s="8099"/>
      <c r="DA31" s="8101"/>
      <c r="DB31" s="8061">
        <v>0.23718589670037901</v>
      </c>
      <c r="DC31" s="8061">
        <v>0.186926786483845</v>
      </c>
      <c r="DD31" s="8061">
        <v>9.7431344696969693E-2</v>
      </c>
      <c r="DE31" s="8103"/>
      <c r="DF31" s="8105"/>
      <c r="DG31" s="8061">
        <v>0.264995036504444</v>
      </c>
      <c r="DH31" s="8061">
        <v>0.168036343047818</v>
      </c>
      <c r="DI31" s="8107"/>
      <c r="DJ31" s="8061">
        <v>0.19995406358703299</v>
      </c>
      <c r="DK31" s="8061">
        <v>0.247155873746841</v>
      </c>
      <c r="DL31" s="8061">
        <v>8.0806095467402098E-2</v>
      </c>
      <c r="DM31" s="8061">
        <v>0.16843279596029501</v>
      </c>
      <c r="DN31" s="8061">
        <v>0.27387366181678902</v>
      </c>
      <c r="DO31" s="8061">
        <v>0.353439933152148</v>
      </c>
      <c r="DP31" s="8061">
        <v>0.212308512194612</v>
      </c>
      <c r="DQ31" s="8109"/>
      <c r="DR31" s="8111"/>
      <c r="DS31" s="8061">
        <v>0.25997624235808398</v>
      </c>
      <c r="DT31" s="8113"/>
      <c r="DU31" s="8115"/>
      <c r="DV31" s="8117"/>
      <c r="DW31" s="8058">
        <v>6.0047845128997801E-2</v>
      </c>
    </row>
    <row r="32" spans="1:127" ht="17" x14ac:dyDescent="0.2">
      <c r="A32" s="8244" t="s">
        <v>239</v>
      </c>
      <c r="B32" s="8060">
        <v>0</v>
      </c>
      <c r="C32" s="8061">
        <v>0</v>
      </c>
      <c r="D32" s="8061">
        <v>0</v>
      </c>
      <c r="E32" s="8061">
        <v>0</v>
      </c>
      <c r="F32" s="8061">
        <v>0</v>
      </c>
      <c r="G32" s="8061">
        <v>0</v>
      </c>
      <c r="H32" s="8061">
        <v>0</v>
      </c>
      <c r="I32" s="8061">
        <v>0</v>
      </c>
      <c r="J32" s="8063"/>
      <c r="K32" s="8061">
        <v>0</v>
      </c>
      <c r="L32" s="8061">
        <v>0</v>
      </c>
      <c r="M32" s="8061">
        <v>0</v>
      </c>
      <c r="N32" s="8061">
        <v>0</v>
      </c>
      <c r="O32" s="8061">
        <v>0</v>
      </c>
      <c r="P32" s="8061">
        <v>0</v>
      </c>
      <c r="Q32" s="8061">
        <v>0</v>
      </c>
      <c r="R32" s="8061">
        <v>0</v>
      </c>
      <c r="S32" s="8061">
        <v>0</v>
      </c>
      <c r="T32" s="8061">
        <v>0</v>
      </c>
      <c r="U32" s="8061">
        <v>0</v>
      </c>
      <c r="V32" s="8061">
        <v>0</v>
      </c>
      <c r="W32" s="8061">
        <v>0</v>
      </c>
      <c r="X32" s="8061">
        <v>0</v>
      </c>
      <c r="Y32" s="8065"/>
      <c r="Z32" s="8067"/>
      <c r="AA32" s="8069"/>
      <c r="AB32" s="8071"/>
      <c r="AC32" s="8073"/>
      <c r="AD32" s="8061">
        <v>0</v>
      </c>
      <c r="AE32" s="8061">
        <v>0</v>
      </c>
      <c r="AF32" s="8061">
        <v>0</v>
      </c>
      <c r="AG32" s="8061">
        <v>0</v>
      </c>
      <c r="AH32" s="8061">
        <v>0</v>
      </c>
      <c r="AI32" s="8061">
        <v>0</v>
      </c>
      <c r="AJ32" s="8061">
        <v>0</v>
      </c>
      <c r="AK32" s="8061">
        <v>0</v>
      </c>
      <c r="AL32" s="8061">
        <v>0</v>
      </c>
      <c r="AM32" s="8061">
        <v>0</v>
      </c>
      <c r="AN32" s="8061">
        <v>0</v>
      </c>
      <c r="AO32" s="8061">
        <v>0</v>
      </c>
      <c r="AP32" s="8075"/>
      <c r="AQ32" s="8061">
        <v>0</v>
      </c>
      <c r="AR32" s="8061">
        <v>0</v>
      </c>
      <c r="AS32" s="8077"/>
      <c r="AT32" s="8061">
        <v>0</v>
      </c>
      <c r="AU32" s="8061">
        <v>0</v>
      </c>
      <c r="AV32" s="8061">
        <v>0</v>
      </c>
      <c r="AW32" s="8061">
        <v>0</v>
      </c>
      <c r="AX32" s="8079"/>
      <c r="AY32" s="8081"/>
      <c r="AZ32" s="8083"/>
      <c r="BA32" s="8085"/>
      <c r="BB32" s="8061">
        <v>0</v>
      </c>
      <c r="BC32" s="8087"/>
      <c r="BD32" s="8061">
        <v>0</v>
      </c>
      <c r="BE32" s="8061">
        <v>0</v>
      </c>
      <c r="BF32" s="8061">
        <v>0</v>
      </c>
      <c r="BG32" s="8061">
        <v>0</v>
      </c>
      <c r="BH32" s="8061">
        <v>0</v>
      </c>
      <c r="BI32" s="8089"/>
      <c r="BJ32" s="8061">
        <v>0</v>
      </c>
      <c r="BK32" s="8061">
        <v>0</v>
      </c>
      <c r="BL32" s="8061">
        <v>0</v>
      </c>
      <c r="BM32" s="8061">
        <v>0</v>
      </c>
      <c r="BN32" s="8061">
        <v>0</v>
      </c>
      <c r="BO32" s="8061">
        <v>0</v>
      </c>
      <c r="BP32" s="8061">
        <v>0</v>
      </c>
      <c r="BQ32" s="8061">
        <v>0</v>
      </c>
      <c r="BR32" s="8061">
        <v>0</v>
      </c>
      <c r="BS32" s="8061">
        <v>0</v>
      </c>
      <c r="BT32" s="8061">
        <v>0</v>
      </c>
      <c r="BU32" s="8061">
        <v>0</v>
      </c>
      <c r="BV32" s="8061">
        <v>0</v>
      </c>
      <c r="BW32" s="8061">
        <v>0</v>
      </c>
      <c r="BX32" s="8061">
        <v>0</v>
      </c>
      <c r="BY32" s="8061">
        <v>0</v>
      </c>
      <c r="BZ32" s="8091"/>
      <c r="CA32" s="8061">
        <v>0</v>
      </c>
      <c r="CB32" s="8061">
        <v>0</v>
      </c>
      <c r="CC32" s="8061">
        <v>0</v>
      </c>
      <c r="CD32" s="8061">
        <v>0</v>
      </c>
      <c r="CE32" s="8061">
        <v>0</v>
      </c>
      <c r="CF32" s="8061">
        <v>0</v>
      </c>
      <c r="CG32" s="8061">
        <v>0</v>
      </c>
      <c r="CH32" s="8061">
        <v>0</v>
      </c>
      <c r="CI32" s="8061">
        <v>0</v>
      </c>
      <c r="CJ32" s="8061">
        <v>0</v>
      </c>
      <c r="CK32" s="8093"/>
      <c r="CL32" s="8061">
        <v>0</v>
      </c>
      <c r="CM32" s="8061">
        <v>0</v>
      </c>
      <c r="CN32" s="8061">
        <v>0</v>
      </c>
      <c r="CO32" s="8061">
        <v>0</v>
      </c>
      <c r="CP32" s="8061">
        <v>0</v>
      </c>
      <c r="CQ32" s="8061">
        <v>0</v>
      </c>
      <c r="CR32" s="8061">
        <v>0</v>
      </c>
      <c r="CS32" s="8061">
        <v>0</v>
      </c>
      <c r="CT32" s="8061">
        <v>0</v>
      </c>
      <c r="CU32" s="8061">
        <v>0</v>
      </c>
      <c r="CV32" s="8061">
        <v>0</v>
      </c>
      <c r="CW32" s="8061">
        <v>0</v>
      </c>
      <c r="CX32" s="8095"/>
      <c r="CY32" s="8097"/>
      <c r="CZ32" s="8099"/>
      <c r="DA32" s="8101"/>
      <c r="DB32" s="8061">
        <v>0</v>
      </c>
      <c r="DC32" s="8061">
        <v>0</v>
      </c>
      <c r="DD32" s="8061">
        <v>0</v>
      </c>
      <c r="DE32" s="8103"/>
      <c r="DF32" s="8105"/>
      <c r="DG32" s="8061">
        <v>0</v>
      </c>
      <c r="DH32" s="8061">
        <v>0</v>
      </c>
      <c r="DI32" s="8107"/>
      <c r="DJ32" s="8061">
        <v>0</v>
      </c>
      <c r="DK32" s="8061">
        <v>0</v>
      </c>
      <c r="DL32" s="8061">
        <v>0</v>
      </c>
      <c r="DM32" s="8061">
        <v>0</v>
      </c>
      <c r="DN32" s="8061">
        <v>0</v>
      </c>
      <c r="DO32" s="8061">
        <v>0</v>
      </c>
      <c r="DP32" s="8061">
        <v>0</v>
      </c>
      <c r="DQ32" s="8109"/>
      <c r="DR32" s="8111"/>
      <c r="DS32" s="8061">
        <v>0</v>
      </c>
      <c r="DT32" s="8113"/>
      <c r="DU32" s="8115"/>
      <c r="DV32" s="8117"/>
      <c r="DW32" s="8058">
        <v>0</v>
      </c>
    </row>
    <row r="33" spans="1:127" ht="17" x14ac:dyDescent="0.2">
      <c r="A33" s="8244" t="s">
        <v>240</v>
      </c>
      <c r="B33" s="8060">
        <v>1.6476896641736301E-2</v>
      </c>
      <c r="C33" s="8061">
        <v>2.3825239547331501E-2</v>
      </c>
      <c r="D33" s="8061">
        <v>1.02221966350088E-2</v>
      </c>
      <c r="E33" s="8061">
        <v>1.5859249871224699E-2</v>
      </c>
      <c r="F33" s="8061">
        <v>2.8324100730291301E-2</v>
      </c>
      <c r="G33" s="8061">
        <v>1.5504199387053301E-2</v>
      </c>
      <c r="H33" s="8061">
        <v>1.33896443573863E-2</v>
      </c>
      <c r="I33" s="8061">
        <v>5.0746905614529603E-3</v>
      </c>
      <c r="J33" s="8063"/>
      <c r="K33" s="8061">
        <v>1.5085012719515E-2</v>
      </c>
      <c r="L33" s="8061">
        <v>2.0115581647920499E-2</v>
      </c>
      <c r="M33" s="8061">
        <v>1.9555939408554799E-2</v>
      </c>
      <c r="N33" s="8061">
        <v>9.7646031030220407E-3</v>
      </c>
      <c r="O33" s="8061">
        <v>2.4519659127004399E-2</v>
      </c>
      <c r="P33" s="8061">
        <v>1.32585631558677E-2</v>
      </c>
      <c r="Q33" s="8061">
        <v>1.9906905235853801E-2</v>
      </c>
      <c r="R33" s="8061">
        <v>9.7646031030220407E-3</v>
      </c>
      <c r="S33" s="8061">
        <v>2.4519659127004399E-2</v>
      </c>
      <c r="T33" s="8061">
        <v>1.7099710069353999E-2</v>
      </c>
      <c r="U33" s="8061">
        <v>1.5531587735151E-2</v>
      </c>
      <c r="V33" s="8061">
        <v>1.68436789529211E-2</v>
      </c>
      <c r="W33" s="8061">
        <v>8.3189450663442906E-3</v>
      </c>
      <c r="X33" s="8061">
        <v>1.8331455288181499E-2</v>
      </c>
      <c r="Y33" s="8065"/>
      <c r="Z33" s="8067"/>
      <c r="AA33" s="8069"/>
      <c r="AB33" s="8071"/>
      <c r="AC33" s="8073"/>
      <c r="AD33" s="8061">
        <v>1.68436789529211E-2</v>
      </c>
      <c r="AE33" s="8061">
        <v>8.3189450663442906E-3</v>
      </c>
      <c r="AF33" s="8061">
        <v>1.8331455288181499E-2</v>
      </c>
      <c r="AG33" s="8061">
        <v>4.3934186767204203E-2</v>
      </c>
      <c r="AH33" s="8061">
        <v>1.8888838037454302E-2</v>
      </c>
      <c r="AI33" s="8061">
        <v>8.3189450663442906E-3</v>
      </c>
      <c r="AJ33" s="8061">
        <v>1.8331455288181499E-2</v>
      </c>
      <c r="AK33" s="8061">
        <v>1.68436789529211E-2</v>
      </c>
      <c r="AL33" s="8061">
        <v>1.5883673125860601E-2</v>
      </c>
      <c r="AM33" s="8061">
        <v>1.9569936994025299E-2</v>
      </c>
      <c r="AN33" s="8061">
        <v>1.6052430501630702E-2</v>
      </c>
      <c r="AO33" s="8061">
        <v>9.4592338807752904E-3</v>
      </c>
      <c r="AP33" s="8075"/>
      <c r="AQ33" s="8061">
        <v>4.61421210642836E-2</v>
      </c>
      <c r="AR33" s="8061">
        <v>0</v>
      </c>
      <c r="AS33" s="8077"/>
      <c r="AT33" s="8061">
        <v>6.0441400189275001E-3</v>
      </c>
      <c r="AU33" s="8061">
        <v>1.8673517800714402E-2</v>
      </c>
      <c r="AV33" s="8061">
        <v>2.7626578790648899E-2</v>
      </c>
      <c r="AW33" s="8061">
        <v>3.6296872264809203E-2</v>
      </c>
      <c r="AX33" s="8079"/>
      <c r="AY33" s="8081"/>
      <c r="AZ33" s="8083"/>
      <c r="BA33" s="8085"/>
      <c r="BB33" s="8061">
        <v>9.4592338807752904E-3</v>
      </c>
      <c r="BC33" s="8087"/>
      <c r="BD33" s="8061">
        <v>4.0969244857648003E-2</v>
      </c>
      <c r="BE33" s="8061">
        <v>1.95413656091267E-3</v>
      </c>
      <c r="BF33" s="8061">
        <v>1.64380089468023E-2</v>
      </c>
      <c r="BG33" s="8061">
        <v>1.9543781883939002E-2</v>
      </c>
      <c r="BH33" s="8061">
        <v>3.0113387546735901E-2</v>
      </c>
      <c r="BI33" s="8089"/>
      <c r="BJ33" s="8061">
        <v>6.8428155164559398E-2</v>
      </c>
      <c r="BK33" s="8061">
        <v>9.4409273495088108E-3</v>
      </c>
      <c r="BL33" s="8061">
        <v>2.46353654805418E-2</v>
      </c>
      <c r="BM33" s="8061">
        <v>4.1460240786520199E-2</v>
      </c>
      <c r="BN33" s="8061">
        <v>1.83989654638686E-2</v>
      </c>
      <c r="BO33" s="8061">
        <v>1.5301700965529101E-2</v>
      </c>
      <c r="BP33" s="8061">
        <v>1.3448485410293601E-2</v>
      </c>
      <c r="BQ33" s="8061">
        <v>5.7982467694018797E-2</v>
      </c>
      <c r="BR33" s="8061">
        <v>1.8484968255477099E-2</v>
      </c>
      <c r="BS33" s="8061">
        <v>1.74044076097193E-2</v>
      </c>
      <c r="BT33" s="8061">
        <v>0</v>
      </c>
      <c r="BU33" s="8061">
        <v>1.2176487722325499E-2</v>
      </c>
      <c r="BV33" s="8061">
        <v>1.8583777886800702E-2</v>
      </c>
      <c r="BW33" s="8061">
        <v>9.0231374543005907E-3</v>
      </c>
      <c r="BX33" s="8061">
        <v>1.1865916924690899E-2</v>
      </c>
      <c r="BY33" s="8061">
        <v>0</v>
      </c>
      <c r="BZ33" s="8091"/>
      <c r="CA33" s="8061">
        <v>9.6346467517720805E-3</v>
      </c>
      <c r="CB33" s="8061">
        <v>2.29951419135596E-2</v>
      </c>
      <c r="CC33" s="8061">
        <v>0</v>
      </c>
      <c r="CD33" s="8061">
        <v>9.4949661493247892E-3</v>
      </c>
      <c r="CE33" s="8061">
        <v>1.5666323409539801E-2</v>
      </c>
      <c r="CF33" s="8061">
        <v>5.9378333931208602E-2</v>
      </c>
      <c r="CG33" s="8061">
        <v>9.3535132989281504E-3</v>
      </c>
      <c r="CH33" s="8061">
        <v>2.2164553898501201E-2</v>
      </c>
      <c r="CI33" s="8061">
        <v>2.14127651882637E-2</v>
      </c>
      <c r="CJ33" s="8061">
        <v>1.5400848438102599E-2</v>
      </c>
      <c r="CK33" s="8093"/>
      <c r="CL33" s="8061">
        <v>8.2491912832386802E-3</v>
      </c>
      <c r="CM33" s="8061">
        <v>0</v>
      </c>
      <c r="CN33" s="8061">
        <v>4.4042033057248201E-2</v>
      </c>
      <c r="CO33" s="8061">
        <v>1.0349034381689701E-2</v>
      </c>
      <c r="CP33" s="8061">
        <v>1.1716681579487E-2</v>
      </c>
      <c r="CQ33" s="8061">
        <v>7.0167705916160004E-3</v>
      </c>
      <c r="CR33" s="8061">
        <v>9.01906293650186E-3</v>
      </c>
      <c r="CS33" s="8061">
        <v>4.8293094816099703E-2</v>
      </c>
      <c r="CT33" s="8061">
        <v>3.6313441048210097E-2</v>
      </c>
      <c r="CU33" s="8061">
        <v>0</v>
      </c>
      <c r="CV33" s="8061">
        <v>0</v>
      </c>
      <c r="CW33" s="8061">
        <v>4.9334497859567998E-2</v>
      </c>
      <c r="CX33" s="8095"/>
      <c r="CY33" s="8097"/>
      <c r="CZ33" s="8099"/>
      <c r="DA33" s="8101"/>
      <c r="DB33" s="8061">
        <v>0</v>
      </c>
      <c r="DC33" s="8061">
        <v>1.93405502849755E-2</v>
      </c>
      <c r="DD33" s="8061">
        <v>9.4411563552188604E-2</v>
      </c>
      <c r="DE33" s="8103"/>
      <c r="DF33" s="8105"/>
      <c r="DG33" s="8061">
        <v>8.9651143683119796E-3</v>
      </c>
      <c r="DH33" s="8061">
        <v>2.83025505127492E-2</v>
      </c>
      <c r="DI33" s="8107"/>
      <c r="DJ33" s="8061">
        <v>0</v>
      </c>
      <c r="DK33" s="8061">
        <v>1.81308390242573E-2</v>
      </c>
      <c r="DL33" s="8061">
        <v>3.6927615812754597E-2</v>
      </c>
      <c r="DM33" s="8061">
        <v>1.0897303959017E-2</v>
      </c>
      <c r="DN33" s="8061">
        <v>1.48163593996957E-2</v>
      </c>
      <c r="DO33" s="8061">
        <v>3.0442296661456199E-3</v>
      </c>
      <c r="DP33" s="8061">
        <v>2.3221391677367802E-2</v>
      </c>
      <c r="DQ33" s="8109"/>
      <c r="DR33" s="8111"/>
      <c r="DS33" s="8061">
        <v>7.2652323718194701E-3</v>
      </c>
      <c r="DT33" s="8113"/>
      <c r="DU33" s="8115"/>
      <c r="DV33" s="8117"/>
      <c r="DW33" s="8058">
        <v>7.8536675131574099E-2</v>
      </c>
    </row>
    <row r="34" spans="1:127" ht="17" x14ac:dyDescent="0.2">
      <c r="A34" s="8244" t="s">
        <v>241</v>
      </c>
      <c r="B34" s="8060">
        <v>3.1561217402653698E-2</v>
      </c>
      <c r="C34" s="8061">
        <v>3.23073479661901E-2</v>
      </c>
      <c r="D34" s="8061">
        <v>3.0926132336438698E-2</v>
      </c>
      <c r="E34" s="8061">
        <v>3.7233088752332298E-2</v>
      </c>
      <c r="F34" s="8061">
        <v>2.9636823596676E-2</v>
      </c>
      <c r="G34" s="8061">
        <v>4.1030389993215503E-2</v>
      </c>
      <c r="H34" s="8061">
        <v>3.1230878972814499E-2</v>
      </c>
      <c r="I34" s="8061">
        <v>2.0103163117334798E-2</v>
      </c>
      <c r="J34" s="8063"/>
      <c r="K34" s="8061">
        <v>4.0856110934225101E-2</v>
      </c>
      <c r="L34" s="8061">
        <v>3.7783948149316501E-2</v>
      </c>
      <c r="M34" s="8061">
        <v>2.1736984672675E-2</v>
      </c>
      <c r="N34" s="8061">
        <v>1.8805801925104299E-2</v>
      </c>
      <c r="O34" s="8061">
        <v>2.80943870812457E-2</v>
      </c>
      <c r="P34" s="8061">
        <v>4.5472156044498099E-2</v>
      </c>
      <c r="Q34" s="8061">
        <v>3.1800442031790402E-2</v>
      </c>
      <c r="R34" s="8061">
        <v>1.8805801925104299E-2</v>
      </c>
      <c r="S34" s="8061">
        <v>2.80943870812457E-2</v>
      </c>
      <c r="T34" s="8061">
        <v>3.7573184925056201E-2</v>
      </c>
      <c r="U34" s="8061">
        <v>2.2436227167992099E-2</v>
      </c>
      <c r="V34" s="8061">
        <v>2.6197480484723999E-2</v>
      </c>
      <c r="W34" s="8061">
        <v>4.0634998181069797E-2</v>
      </c>
      <c r="X34" s="8061">
        <v>2.8279423763709201E-2</v>
      </c>
      <c r="Y34" s="8065"/>
      <c r="Z34" s="8067"/>
      <c r="AA34" s="8069"/>
      <c r="AB34" s="8071"/>
      <c r="AC34" s="8073"/>
      <c r="AD34" s="8061">
        <v>2.6197480484723999E-2</v>
      </c>
      <c r="AE34" s="8061">
        <v>4.0634998181069797E-2</v>
      </c>
      <c r="AF34" s="8061">
        <v>2.8279423763709201E-2</v>
      </c>
      <c r="AG34" s="8061">
        <v>6.4348182543817994E-2</v>
      </c>
      <c r="AH34" s="8061">
        <v>2.90776130917745E-2</v>
      </c>
      <c r="AI34" s="8061">
        <v>4.0634998181069797E-2</v>
      </c>
      <c r="AJ34" s="8061">
        <v>2.8279423763709201E-2</v>
      </c>
      <c r="AK34" s="8061">
        <v>2.6197480484723999E-2</v>
      </c>
      <c r="AL34" s="8061">
        <v>4.0236376415659199E-2</v>
      </c>
      <c r="AM34" s="8061">
        <v>3.3479657200178398E-2</v>
      </c>
      <c r="AN34" s="8061">
        <v>3.1297944815447502E-2</v>
      </c>
      <c r="AO34" s="8061">
        <v>2.6985245248936099E-2</v>
      </c>
      <c r="AP34" s="8075"/>
      <c r="AQ34" s="8061">
        <v>2.9454938252326E-2</v>
      </c>
      <c r="AR34" s="8061">
        <v>0.113635079163874</v>
      </c>
      <c r="AS34" s="8077"/>
      <c r="AT34" s="8061">
        <v>2.54760840215488E-2</v>
      </c>
      <c r="AU34" s="8061">
        <v>3.1057121628516999E-2</v>
      </c>
      <c r="AV34" s="8061">
        <v>8.0448049139439301E-3</v>
      </c>
      <c r="AW34" s="8061">
        <v>9.8980490499007395E-2</v>
      </c>
      <c r="AX34" s="8079"/>
      <c r="AY34" s="8081"/>
      <c r="AZ34" s="8083"/>
      <c r="BA34" s="8085"/>
      <c r="BB34" s="8061">
        <v>2.6985245248936099E-2</v>
      </c>
      <c r="BC34" s="8087"/>
      <c r="BD34" s="8061">
        <v>3.8809764611872098E-2</v>
      </c>
      <c r="BE34" s="8061">
        <v>1.8212047943529201E-2</v>
      </c>
      <c r="BF34" s="8061">
        <v>9.9611401749721308E-3</v>
      </c>
      <c r="BG34" s="8061">
        <v>3.9826582851209602E-2</v>
      </c>
      <c r="BH34" s="8061">
        <v>0.110327356599386</v>
      </c>
      <c r="BI34" s="8089"/>
      <c r="BJ34" s="8061">
        <v>0.126657842033333</v>
      </c>
      <c r="BK34" s="8061">
        <v>1.39471097672326E-2</v>
      </c>
      <c r="BL34" s="8061">
        <v>4.88705489543678E-2</v>
      </c>
      <c r="BM34" s="8061">
        <v>0.10962398989307701</v>
      </c>
      <c r="BN34" s="8061">
        <v>1.7769855654249201E-2</v>
      </c>
      <c r="BO34" s="8061">
        <v>3.0906608175816602E-3</v>
      </c>
      <c r="BP34" s="8061">
        <v>1.51188600150378E-2</v>
      </c>
      <c r="BQ34" s="8061">
        <v>2.2826604409160602E-2</v>
      </c>
      <c r="BR34" s="8061">
        <v>1.41615093282369E-2</v>
      </c>
      <c r="BS34" s="8061">
        <v>3.8218894252974398E-3</v>
      </c>
      <c r="BT34" s="8061">
        <v>0</v>
      </c>
      <c r="BU34" s="8061">
        <v>6.1088963411554502E-2</v>
      </c>
      <c r="BV34" s="8061">
        <v>1.55576196280228E-2</v>
      </c>
      <c r="BW34" s="8061">
        <v>3.1579781067971699E-2</v>
      </c>
      <c r="BX34" s="8061">
        <v>9.5999560791078797E-2</v>
      </c>
      <c r="BY34" s="8061">
        <v>0.108241381763448</v>
      </c>
      <c r="BZ34" s="8091"/>
      <c r="CA34" s="8061">
        <v>9.2320954881978407E-3</v>
      </c>
      <c r="CB34" s="8061">
        <v>0</v>
      </c>
      <c r="CC34" s="8061">
        <v>0</v>
      </c>
      <c r="CD34" s="8061">
        <v>2.0350901551736401E-2</v>
      </c>
      <c r="CE34" s="8061">
        <v>3.68366854137867E-2</v>
      </c>
      <c r="CF34" s="8061">
        <v>0.114463612688622</v>
      </c>
      <c r="CG34" s="8061">
        <v>3.5466256450972601E-2</v>
      </c>
      <c r="CH34" s="8061">
        <v>3.4125132107679597E-2</v>
      </c>
      <c r="CI34" s="8061">
        <v>6.3992577623568601E-3</v>
      </c>
      <c r="CJ34" s="8061">
        <v>3.3910991129965297E-2</v>
      </c>
      <c r="CK34" s="8093"/>
      <c r="CL34" s="8061">
        <v>4.6373529032511303E-2</v>
      </c>
      <c r="CM34" s="8061">
        <v>2.9000675677969798E-2</v>
      </c>
      <c r="CN34" s="8061">
        <v>2.4097493341117202E-2</v>
      </c>
      <c r="CO34" s="8061">
        <v>0.11149995012698399</v>
      </c>
      <c r="CP34" s="8061">
        <v>1.49743761356784E-2</v>
      </c>
      <c r="CQ34" s="8061">
        <v>2.7485448346491401E-2</v>
      </c>
      <c r="CR34" s="8061">
        <v>0</v>
      </c>
      <c r="CS34" s="8061">
        <v>1.9626803171726201E-2</v>
      </c>
      <c r="CT34" s="8061">
        <v>1.46887886479949E-2</v>
      </c>
      <c r="CU34" s="8061">
        <v>1.0921777523726899E-2</v>
      </c>
      <c r="CV34" s="8061">
        <v>1.48620703885016E-2</v>
      </c>
      <c r="CW34" s="8061">
        <v>0</v>
      </c>
      <c r="CX34" s="8095"/>
      <c r="CY34" s="8097"/>
      <c r="CZ34" s="8099"/>
      <c r="DA34" s="8101"/>
      <c r="DB34" s="8061">
        <v>5.3414635478988802E-2</v>
      </c>
      <c r="DC34" s="8061">
        <v>5.3347931120296697E-2</v>
      </c>
      <c r="DD34" s="8061">
        <v>0.15007496843434301</v>
      </c>
      <c r="DE34" s="8103"/>
      <c r="DF34" s="8105"/>
      <c r="DG34" s="8061">
        <v>2.26987591352301E-2</v>
      </c>
      <c r="DH34" s="8061">
        <v>0</v>
      </c>
      <c r="DI34" s="8107"/>
      <c r="DJ34" s="8061">
        <v>5.7065848143633302E-2</v>
      </c>
      <c r="DK34" s="8061">
        <v>2.9094119240519099E-2</v>
      </c>
      <c r="DL34" s="8061">
        <v>0.106480272957045</v>
      </c>
      <c r="DM34" s="8061">
        <v>1.9889158129603401E-2</v>
      </c>
      <c r="DN34" s="8061">
        <v>1.5717596249729002E-2</v>
      </c>
      <c r="DO34" s="8061">
        <v>1.8089169729831E-2</v>
      </c>
      <c r="DP34" s="8061">
        <v>3.2761820944437102E-2</v>
      </c>
      <c r="DQ34" s="8109"/>
      <c r="DR34" s="8111"/>
      <c r="DS34" s="8061">
        <v>2.5695496084249099E-2</v>
      </c>
      <c r="DT34" s="8113"/>
      <c r="DU34" s="8115"/>
      <c r="DV34" s="8117"/>
      <c r="DW34" s="8058">
        <v>0.112160759633433</v>
      </c>
    </row>
    <row r="35" spans="1:127" ht="17" x14ac:dyDescent="0.2">
      <c r="A35" s="8245" t="s">
        <v>138</v>
      </c>
      <c r="B35" s="8243">
        <v>1372</v>
      </c>
      <c r="C35" s="8118">
        <v>579</v>
      </c>
      <c r="D35" s="8119">
        <v>793</v>
      </c>
      <c r="E35" s="8120">
        <v>146</v>
      </c>
      <c r="F35" s="8121">
        <v>350</v>
      </c>
      <c r="G35" s="8122">
        <v>275</v>
      </c>
      <c r="H35" s="8123">
        <v>258</v>
      </c>
      <c r="I35" s="8124">
        <v>343</v>
      </c>
      <c r="J35" s="8125">
        <v>27</v>
      </c>
      <c r="K35" s="8126">
        <v>178</v>
      </c>
      <c r="L35" s="8127">
        <v>318</v>
      </c>
      <c r="M35" s="8128">
        <v>214</v>
      </c>
      <c r="N35" s="8129">
        <v>388</v>
      </c>
      <c r="O35" s="8130">
        <v>247</v>
      </c>
      <c r="P35" s="8131">
        <v>205</v>
      </c>
      <c r="Q35" s="8132">
        <v>532</v>
      </c>
      <c r="R35" s="8133">
        <v>388</v>
      </c>
      <c r="S35" s="8134">
        <v>247</v>
      </c>
      <c r="T35" s="8135">
        <v>737</v>
      </c>
      <c r="U35" s="8136">
        <v>635</v>
      </c>
      <c r="V35" s="8137">
        <v>936</v>
      </c>
      <c r="W35" s="8138">
        <v>252</v>
      </c>
      <c r="X35" s="8139">
        <v>118</v>
      </c>
      <c r="Y35" s="8140">
        <v>26</v>
      </c>
      <c r="Z35" s="8141">
        <v>4</v>
      </c>
      <c r="AA35" s="8142">
        <v>0</v>
      </c>
      <c r="AB35" s="8143">
        <v>26</v>
      </c>
      <c r="AC35" s="8144">
        <v>10</v>
      </c>
      <c r="AD35" s="8145">
        <v>936</v>
      </c>
      <c r="AE35" s="8146">
        <v>252</v>
      </c>
      <c r="AF35" s="8147">
        <v>118</v>
      </c>
      <c r="AG35" s="8148">
        <v>66</v>
      </c>
      <c r="AH35" s="8149">
        <v>1002</v>
      </c>
      <c r="AI35" s="8150">
        <v>252</v>
      </c>
      <c r="AJ35" s="8151">
        <v>118</v>
      </c>
      <c r="AK35" s="8152">
        <v>936</v>
      </c>
      <c r="AL35" s="8153">
        <v>436</v>
      </c>
      <c r="AM35" s="8154">
        <v>132</v>
      </c>
      <c r="AN35" s="8155">
        <v>1240</v>
      </c>
      <c r="AO35" s="8156">
        <v>1020</v>
      </c>
      <c r="AP35" s="8157">
        <v>22</v>
      </c>
      <c r="AQ35" s="8158">
        <v>289</v>
      </c>
      <c r="AR35" s="8159">
        <v>31</v>
      </c>
      <c r="AS35" s="8160">
        <v>10</v>
      </c>
      <c r="AT35" s="8161">
        <v>766</v>
      </c>
      <c r="AU35" s="8162">
        <v>254</v>
      </c>
      <c r="AV35" s="8163">
        <v>234</v>
      </c>
      <c r="AW35" s="8164">
        <v>75</v>
      </c>
      <c r="AX35" s="8165">
        <v>16</v>
      </c>
      <c r="AY35" s="8166">
        <v>13</v>
      </c>
      <c r="AZ35" s="8167">
        <v>9</v>
      </c>
      <c r="BA35" s="8168">
        <v>5</v>
      </c>
      <c r="BB35" s="8169">
        <v>1020</v>
      </c>
      <c r="BC35" s="8170">
        <v>22</v>
      </c>
      <c r="BD35" s="8171">
        <v>330</v>
      </c>
      <c r="BE35" s="8172">
        <v>419</v>
      </c>
      <c r="BF35" s="8173">
        <v>457</v>
      </c>
      <c r="BG35" s="8174">
        <v>380</v>
      </c>
      <c r="BH35" s="8175">
        <v>49</v>
      </c>
      <c r="BI35" s="8176">
        <v>29</v>
      </c>
      <c r="BJ35" s="8177">
        <v>38</v>
      </c>
      <c r="BK35" s="8178">
        <v>876</v>
      </c>
      <c r="BL35" s="8179">
        <v>418</v>
      </c>
      <c r="BM35" s="8180">
        <v>78</v>
      </c>
      <c r="BN35" s="8181">
        <v>135</v>
      </c>
      <c r="BO35" s="8182">
        <v>210</v>
      </c>
      <c r="BP35" s="8183">
        <v>449</v>
      </c>
      <c r="BQ35" s="8184">
        <v>134</v>
      </c>
      <c r="BR35" s="8185">
        <v>540</v>
      </c>
      <c r="BS35" s="8186">
        <v>436</v>
      </c>
      <c r="BT35" s="8187">
        <v>44</v>
      </c>
      <c r="BU35" s="8188">
        <v>532</v>
      </c>
      <c r="BV35" s="8189">
        <v>914</v>
      </c>
      <c r="BW35" s="8190">
        <v>284</v>
      </c>
      <c r="BX35" s="8191">
        <v>112</v>
      </c>
      <c r="BY35" s="8192">
        <v>38</v>
      </c>
      <c r="BZ35" s="8193">
        <v>22</v>
      </c>
      <c r="CA35" s="8194">
        <v>109</v>
      </c>
      <c r="CB35" s="8195">
        <v>149</v>
      </c>
      <c r="CC35" s="8196">
        <v>73</v>
      </c>
      <c r="CD35" s="8197">
        <v>74</v>
      </c>
      <c r="CE35" s="8198">
        <v>966</v>
      </c>
      <c r="CF35" s="8199">
        <v>31</v>
      </c>
      <c r="CG35" s="8200">
        <v>481</v>
      </c>
      <c r="CH35" s="8201">
        <v>549</v>
      </c>
      <c r="CI35" s="8202">
        <v>156</v>
      </c>
      <c r="CJ35" s="8203">
        <v>176</v>
      </c>
      <c r="CK35" s="8204">
        <v>10</v>
      </c>
      <c r="CL35" s="8205">
        <v>60</v>
      </c>
      <c r="CM35" s="8206">
        <v>118</v>
      </c>
      <c r="CN35" s="8207">
        <v>125</v>
      </c>
      <c r="CO35" s="8208">
        <v>118</v>
      </c>
      <c r="CP35" s="8209">
        <v>96</v>
      </c>
      <c r="CQ35" s="8210">
        <v>123</v>
      </c>
      <c r="CR35" s="8211">
        <v>84</v>
      </c>
      <c r="CS35" s="8212">
        <v>103</v>
      </c>
      <c r="CT35" s="8213">
        <v>129</v>
      </c>
      <c r="CU35" s="8214">
        <v>110</v>
      </c>
      <c r="CV35" s="8215">
        <v>72</v>
      </c>
      <c r="CW35" s="8216">
        <v>54</v>
      </c>
      <c r="CX35" s="8217">
        <v>21</v>
      </c>
      <c r="CY35" s="8218">
        <v>12</v>
      </c>
      <c r="CZ35" s="8219">
        <v>5</v>
      </c>
      <c r="DA35" s="8220">
        <v>4</v>
      </c>
      <c r="DB35" s="8221">
        <v>138</v>
      </c>
      <c r="DC35" s="8222">
        <v>110</v>
      </c>
      <c r="DD35" s="8223">
        <v>60</v>
      </c>
      <c r="DE35" s="8224">
        <v>4</v>
      </c>
      <c r="DF35" s="8225">
        <v>22</v>
      </c>
      <c r="DG35" s="8226">
        <v>1112</v>
      </c>
      <c r="DH35" s="8227">
        <v>45</v>
      </c>
      <c r="DI35" s="8228">
        <v>18</v>
      </c>
      <c r="DJ35" s="8229">
        <v>104</v>
      </c>
      <c r="DK35" s="8230">
        <v>1265</v>
      </c>
      <c r="DL35" s="8231">
        <v>73</v>
      </c>
      <c r="DM35" s="8232">
        <v>116</v>
      </c>
      <c r="DN35" s="8233">
        <v>351</v>
      </c>
      <c r="DO35" s="8234">
        <v>227</v>
      </c>
      <c r="DP35" s="8235">
        <v>522</v>
      </c>
      <c r="DQ35" s="8236">
        <v>1</v>
      </c>
      <c r="DR35" s="8237">
        <v>1</v>
      </c>
      <c r="DS35" s="8238">
        <v>1100</v>
      </c>
      <c r="DT35" s="8239">
        <v>13</v>
      </c>
      <c r="DU35" s="8240">
        <v>4</v>
      </c>
      <c r="DV35" s="8241">
        <v>13</v>
      </c>
      <c r="DW35" s="8242">
        <v>59</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W12"/>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247</v>
      </c>
    </row>
    <row r="8" spans="1:127" ht="17" x14ac:dyDescent="0.2">
      <c r="A8" s="270" t="s">
        <v>246</v>
      </c>
    </row>
    <row r="9" spans="1:127" ht="34" x14ac:dyDescent="0.2">
      <c r="A9" s="8528" t="s">
        <v>248</v>
      </c>
      <c r="B9" s="8345">
        <v>0.38546237735058902</v>
      </c>
      <c r="C9" s="8246">
        <v>0.37505437055526097</v>
      </c>
      <c r="D9" s="8247">
        <v>0.39415638089277699</v>
      </c>
      <c r="E9" s="8248">
        <v>0.35628861959325703</v>
      </c>
      <c r="F9" s="8249">
        <v>0.39232527769764503</v>
      </c>
      <c r="G9" s="8250">
        <v>0.413738100503595</v>
      </c>
      <c r="H9" s="8251">
        <v>0.37032795692229997</v>
      </c>
      <c r="I9" s="8252">
        <v>0.390599186504896</v>
      </c>
      <c r="J9" s="8348"/>
      <c r="K9" s="8253">
        <v>0.38671717589238103</v>
      </c>
      <c r="L9" s="8254">
        <v>0.37428902318082702</v>
      </c>
      <c r="M9" s="8255">
        <v>0.36397390923043199</v>
      </c>
      <c r="N9" s="8256">
        <v>0.35162652618110901</v>
      </c>
      <c r="O9" s="8257">
        <v>0.46708564409280401</v>
      </c>
      <c r="P9" s="8258">
        <v>0.387658009679472</v>
      </c>
      <c r="Q9" s="8259">
        <v>0.370401927055449</v>
      </c>
      <c r="R9" s="8260">
        <v>0.35162652618110901</v>
      </c>
      <c r="S9" s="8261">
        <v>0.46708564409280401</v>
      </c>
      <c r="T9" s="8262">
        <v>0.37760237185568701</v>
      </c>
      <c r="U9" s="8263">
        <v>0.39712711741788898</v>
      </c>
      <c r="V9" s="8264">
        <v>0.355591906008703</v>
      </c>
      <c r="W9" s="8265">
        <v>0.51515874380930504</v>
      </c>
      <c r="X9" s="8266">
        <v>0.32530045777056499</v>
      </c>
      <c r="Y9" s="8350"/>
      <c r="Z9" s="8352"/>
      <c r="AA9" s="8354"/>
      <c r="AB9" s="8356"/>
      <c r="AC9" s="8358"/>
      <c r="AD9" s="8267">
        <v>0.355591906008703</v>
      </c>
      <c r="AE9" s="8268">
        <v>0.51515874380930504</v>
      </c>
      <c r="AF9" s="8269">
        <v>0.32530045777056499</v>
      </c>
      <c r="AG9" s="8270">
        <v>0.30258684250588802</v>
      </c>
      <c r="AH9" s="8271">
        <v>0.35177154772673702</v>
      </c>
      <c r="AI9" s="8272">
        <v>0.51515874380930504</v>
      </c>
      <c r="AJ9" s="8273">
        <v>0.32530045777056499</v>
      </c>
      <c r="AK9" s="8274">
        <v>0.355591906008703</v>
      </c>
      <c r="AL9" s="8275">
        <v>0.43425790361675298</v>
      </c>
      <c r="AM9" s="8276">
        <v>0.345188158324919</v>
      </c>
      <c r="AN9" s="8277">
        <v>0.39091340015730902</v>
      </c>
      <c r="AO9" s="8278">
        <v>0.40611900369320197</v>
      </c>
      <c r="AP9" s="8360"/>
      <c r="AQ9" s="8279">
        <v>0.32617742717112702</v>
      </c>
      <c r="AR9" s="8280">
        <v>0.26478172223554802</v>
      </c>
      <c r="AS9" s="8362"/>
      <c r="AT9" s="8281">
        <v>0.419659754877789</v>
      </c>
      <c r="AU9" s="8282">
        <v>0.36971296318758101</v>
      </c>
      <c r="AV9" s="8283">
        <v>0.31710236048806101</v>
      </c>
      <c r="AW9" s="8284">
        <v>0.34213338130633802</v>
      </c>
      <c r="AX9" s="8364"/>
      <c r="AY9" s="8366"/>
      <c r="AZ9" s="8368"/>
      <c r="BA9" s="8370"/>
      <c r="BB9" s="8285">
        <v>0.40611900369320197</v>
      </c>
      <c r="BC9" s="8372"/>
      <c r="BD9" s="8286">
        <v>0.323423538771904</v>
      </c>
      <c r="BE9" s="8287">
        <v>0.32834659460975402</v>
      </c>
      <c r="BF9" s="8288">
        <v>0.40434750852539397</v>
      </c>
      <c r="BG9" s="8289">
        <v>0.42302230957376302</v>
      </c>
      <c r="BH9" s="8290">
        <v>0.46058625926096403</v>
      </c>
      <c r="BI9" s="8291">
        <v>0.32166757766911402</v>
      </c>
      <c r="BJ9" s="8292">
        <v>0.32656403890458502</v>
      </c>
      <c r="BK9" s="8293">
        <v>0.36802165249087798</v>
      </c>
      <c r="BL9" s="8294">
        <v>0.41320239325465502</v>
      </c>
      <c r="BM9" s="8295">
        <v>0.40854447507972103</v>
      </c>
      <c r="BN9" s="8296">
        <v>0.360678139421788</v>
      </c>
      <c r="BO9" s="8297">
        <v>0.39797928682378902</v>
      </c>
      <c r="BP9" s="8298">
        <v>0.37298954750284602</v>
      </c>
      <c r="BQ9" s="8299">
        <v>0.499112294530975</v>
      </c>
      <c r="BR9" s="8300">
        <v>0.37586424043676903</v>
      </c>
      <c r="BS9" s="8301">
        <v>0.39013084240721302</v>
      </c>
      <c r="BT9" s="8302">
        <v>0.48097126430838899</v>
      </c>
      <c r="BU9" s="8303">
        <v>0.37037214502748</v>
      </c>
      <c r="BV9" s="8304">
        <v>0.38670384286723303</v>
      </c>
      <c r="BW9" s="8305">
        <v>0.39445846273291901</v>
      </c>
      <c r="BX9" s="8306">
        <v>0.40769929443976399</v>
      </c>
      <c r="BY9" s="8307">
        <v>0.22175701631429001</v>
      </c>
      <c r="BZ9" s="8374"/>
      <c r="CA9" s="8308">
        <v>0.46593331821274703</v>
      </c>
      <c r="CB9" s="8309">
        <v>0.38703231640931401</v>
      </c>
      <c r="CC9" s="8310">
        <v>0.44049776167128502</v>
      </c>
      <c r="CD9" s="8311">
        <v>0.45859263615248902</v>
      </c>
      <c r="CE9" s="8312">
        <v>0.36894271625431702</v>
      </c>
      <c r="CF9" s="8313">
        <v>0.33949987084712002</v>
      </c>
      <c r="CG9" s="8314">
        <v>0.39745338321157098</v>
      </c>
      <c r="CH9" s="8315">
        <v>0.413272213496722</v>
      </c>
      <c r="CI9" s="8316">
        <v>0.29009628684833999</v>
      </c>
      <c r="CJ9" s="8317">
        <v>0.34734416566468201</v>
      </c>
      <c r="CK9" s="8376"/>
      <c r="CL9" s="8318">
        <v>0.46490889425258902</v>
      </c>
      <c r="CM9" s="8319">
        <v>0.36720890672588202</v>
      </c>
      <c r="CN9" s="8320">
        <v>0.26387584741692799</v>
      </c>
      <c r="CO9" s="8321">
        <v>0.40818361916160101</v>
      </c>
      <c r="CP9" s="8322">
        <v>0.40767717080443799</v>
      </c>
      <c r="CQ9" s="8323">
        <v>0.29341140951670802</v>
      </c>
      <c r="CR9" s="8324">
        <v>0.44364625824084403</v>
      </c>
      <c r="CS9" s="8325">
        <v>0.33978194924835198</v>
      </c>
      <c r="CT9" s="8326">
        <v>0.36493728060069702</v>
      </c>
      <c r="CU9" s="8327">
        <v>0.33617595616755802</v>
      </c>
      <c r="CV9" s="8328">
        <v>0.60876626772453601</v>
      </c>
      <c r="CW9" s="8329">
        <v>0.41525397124379998</v>
      </c>
      <c r="CX9" s="8378"/>
      <c r="CY9" s="8380"/>
      <c r="CZ9" s="8382"/>
      <c r="DA9" s="8384"/>
      <c r="DB9" s="8330">
        <v>0.41966491210886397</v>
      </c>
      <c r="DC9" s="8331">
        <v>0.41356364932436801</v>
      </c>
      <c r="DD9" s="8332">
        <v>0.30337311404463602</v>
      </c>
      <c r="DE9" s="8386"/>
      <c r="DF9" s="8388"/>
      <c r="DG9" s="8333">
        <v>0.39929916290654999</v>
      </c>
      <c r="DH9" s="8334">
        <v>0.115658702986145</v>
      </c>
      <c r="DI9" s="8390"/>
      <c r="DJ9" s="8335">
        <v>0.43639085309310399</v>
      </c>
      <c r="DK9" s="8336">
        <v>0.38032325325025101</v>
      </c>
      <c r="DL9" s="8337">
        <v>0.28154888586558702</v>
      </c>
      <c r="DM9" s="8338">
        <v>0.33406829604306398</v>
      </c>
      <c r="DN9" s="8339">
        <v>0.398435332509045</v>
      </c>
      <c r="DO9" s="8340">
        <v>0.41295470518935801</v>
      </c>
      <c r="DP9" s="8341">
        <v>0.40905255859072498</v>
      </c>
      <c r="DQ9" s="8392"/>
      <c r="DR9" s="8394"/>
      <c r="DS9" s="8342">
        <v>0.391189883158227</v>
      </c>
      <c r="DT9" s="8396"/>
      <c r="DU9" s="8398"/>
      <c r="DV9" s="8400"/>
      <c r="DW9" s="8343">
        <v>0.39294388795319601</v>
      </c>
    </row>
    <row r="10" spans="1:127" ht="34" x14ac:dyDescent="0.2">
      <c r="A10" s="8528" t="s">
        <v>249</v>
      </c>
      <c r="B10" s="8346">
        <v>0.40245826640924898</v>
      </c>
      <c r="C10" s="8347">
        <v>0.47272513833780999</v>
      </c>
      <c r="D10" s="8347">
        <v>0.343763028650592</v>
      </c>
      <c r="E10" s="8347">
        <v>0.43448842162097301</v>
      </c>
      <c r="F10" s="8347">
        <v>0.43530944136745298</v>
      </c>
      <c r="G10" s="8347">
        <v>0.342033881572683</v>
      </c>
      <c r="H10" s="8347">
        <v>0.39224482208390299</v>
      </c>
      <c r="I10" s="8347">
        <v>0.39427767485269299</v>
      </c>
      <c r="J10" s="8349"/>
      <c r="K10" s="8347">
        <v>0.33304998889639897</v>
      </c>
      <c r="L10" s="8347">
        <v>0.41846173121695401</v>
      </c>
      <c r="M10" s="8347">
        <v>0.46960480157860102</v>
      </c>
      <c r="N10" s="8347">
        <v>0.451609279947642</v>
      </c>
      <c r="O10" s="8347">
        <v>0.37472174565365701</v>
      </c>
      <c r="P10" s="8347">
        <v>0.32275310538670898</v>
      </c>
      <c r="Q10" s="8347">
        <v>0.43773423092938901</v>
      </c>
      <c r="R10" s="8347">
        <v>0.451609279947642</v>
      </c>
      <c r="S10" s="8347">
        <v>0.37472174565365701</v>
      </c>
      <c r="T10" s="8347">
        <v>0.38975606198003998</v>
      </c>
      <c r="U10" s="8347">
        <v>0.42130913274064402</v>
      </c>
      <c r="V10" s="8347">
        <v>0.44681850773918802</v>
      </c>
      <c r="W10" s="8347">
        <v>0.27739554382473602</v>
      </c>
      <c r="X10" s="8347">
        <v>0.39237591324094401</v>
      </c>
      <c r="Y10" s="8351"/>
      <c r="Z10" s="8353"/>
      <c r="AA10" s="8355"/>
      <c r="AB10" s="8357"/>
      <c r="AC10" s="8359"/>
      <c r="AD10" s="8347">
        <v>0.44681850773918802</v>
      </c>
      <c r="AE10" s="8347">
        <v>0.27739554382473602</v>
      </c>
      <c r="AF10" s="8347">
        <v>0.39237591324094401</v>
      </c>
      <c r="AG10" s="8347">
        <v>0.43452446694507202</v>
      </c>
      <c r="AH10" s="8347">
        <v>0.44593241049747601</v>
      </c>
      <c r="AI10" s="8347">
        <v>0.27739554382473602</v>
      </c>
      <c r="AJ10" s="8347">
        <v>0.39237591324094401</v>
      </c>
      <c r="AK10" s="8347">
        <v>0.44681850773918802</v>
      </c>
      <c r="AL10" s="8347">
        <v>0.329992676689773</v>
      </c>
      <c r="AM10" s="8347">
        <v>0.370619963976485</v>
      </c>
      <c r="AN10" s="8347">
        <v>0.40676750733028699</v>
      </c>
      <c r="AO10" s="8347">
        <v>0.372026842531264</v>
      </c>
      <c r="AP10" s="8361"/>
      <c r="AQ10" s="8347">
        <v>0.49125489695081198</v>
      </c>
      <c r="AR10" s="8347">
        <v>0.58389730322447997</v>
      </c>
      <c r="AS10" s="8363"/>
      <c r="AT10" s="8347">
        <v>0.387724588678799</v>
      </c>
      <c r="AU10" s="8347">
        <v>0.329821445334048</v>
      </c>
      <c r="AV10" s="8347">
        <v>0.51162229973911999</v>
      </c>
      <c r="AW10" s="8347">
        <v>0.44267907423004699</v>
      </c>
      <c r="AX10" s="8365"/>
      <c r="AY10" s="8367"/>
      <c r="AZ10" s="8369"/>
      <c r="BA10" s="8371"/>
      <c r="BB10" s="8347">
        <v>0.372026842531264</v>
      </c>
      <c r="BC10" s="8373"/>
      <c r="BD10" s="8347">
        <v>0.48870059196323801</v>
      </c>
      <c r="BE10" s="8347">
        <v>0.50974534732223098</v>
      </c>
      <c r="BF10" s="8347">
        <v>0.39882647392796899</v>
      </c>
      <c r="BG10" s="8347">
        <v>0.34005031507378403</v>
      </c>
      <c r="BH10" s="8347">
        <v>0.32107092668042497</v>
      </c>
      <c r="BI10" s="8347">
        <v>0.395878329467728</v>
      </c>
      <c r="BJ10" s="8347">
        <v>0.158174337887144</v>
      </c>
      <c r="BK10" s="8347">
        <v>0.45184192885924801</v>
      </c>
      <c r="BL10" s="8347">
        <v>0.32153446501719002</v>
      </c>
      <c r="BM10" s="8347">
        <v>0.34909531235991398</v>
      </c>
      <c r="BN10" s="8347">
        <v>0.48894471859662197</v>
      </c>
      <c r="BO10" s="8347">
        <v>0.46851579367874902</v>
      </c>
      <c r="BP10" s="8347">
        <v>0.48671085817938098</v>
      </c>
      <c r="BQ10" s="8347">
        <v>0.34951051793924098</v>
      </c>
      <c r="BR10" s="8347">
        <v>0.50023604848499204</v>
      </c>
      <c r="BS10" s="8347">
        <v>0.47453442443275001</v>
      </c>
      <c r="BT10" s="8347">
        <v>0.35548397770631501</v>
      </c>
      <c r="BU10" s="8347">
        <v>0.34025036571988498</v>
      </c>
      <c r="BV10" s="8347">
        <v>0.45885997820475599</v>
      </c>
      <c r="BW10" s="8347">
        <v>0.396860774908534</v>
      </c>
      <c r="BX10" s="8347">
        <v>0.23841090985678201</v>
      </c>
      <c r="BY10" s="8347">
        <v>0.178358848587965</v>
      </c>
      <c r="BZ10" s="8375"/>
      <c r="CA10" s="8347">
        <v>0.391689347546685</v>
      </c>
      <c r="CB10" s="8347">
        <v>0.38228524016342602</v>
      </c>
      <c r="CC10" s="8347">
        <v>0.38004639075839203</v>
      </c>
      <c r="CD10" s="8347">
        <v>0.39336184782961198</v>
      </c>
      <c r="CE10" s="8347">
        <v>0.42110034610956898</v>
      </c>
      <c r="CF10" s="8347">
        <v>0.14515799702333401</v>
      </c>
      <c r="CG10" s="8347">
        <v>0.36550805407905701</v>
      </c>
      <c r="CH10" s="8347">
        <v>0.393412400202654</v>
      </c>
      <c r="CI10" s="8347">
        <v>0.47499087503990101</v>
      </c>
      <c r="CJ10" s="8347">
        <v>0.47076323981880702</v>
      </c>
      <c r="CK10" s="8377"/>
      <c r="CL10" s="8347">
        <v>0.25843388449184501</v>
      </c>
      <c r="CM10" s="8347">
        <v>0.38371887722014503</v>
      </c>
      <c r="CN10" s="8347">
        <v>0.45382626035572499</v>
      </c>
      <c r="CO10" s="8347">
        <v>0.41611170800334302</v>
      </c>
      <c r="CP10" s="8347">
        <v>0.38290386719482999</v>
      </c>
      <c r="CQ10" s="8347">
        <v>0.54248260362866496</v>
      </c>
      <c r="CR10" s="8347">
        <v>0.45960810611963299</v>
      </c>
      <c r="CS10" s="8347">
        <v>0.47980232154650398</v>
      </c>
      <c r="CT10" s="8347">
        <v>0.41899930198831697</v>
      </c>
      <c r="CU10" s="8347">
        <v>0.43690033072039097</v>
      </c>
      <c r="CV10" s="8347">
        <v>0.27066505296815901</v>
      </c>
      <c r="CW10" s="8347">
        <v>0.32600105167325899</v>
      </c>
      <c r="CX10" s="8379"/>
      <c r="CY10" s="8381"/>
      <c r="CZ10" s="8383"/>
      <c r="DA10" s="8385"/>
      <c r="DB10" s="8347">
        <v>0.31429014205075301</v>
      </c>
      <c r="DC10" s="8347">
        <v>0.40154901074778099</v>
      </c>
      <c r="DD10" s="8347">
        <v>0.54630329658730303</v>
      </c>
      <c r="DE10" s="8387"/>
      <c r="DF10" s="8389"/>
      <c r="DG10" s="8347">
        <v>0.37770334143481898</v>
      </c>
      <c r="DH10" s="8347">
        <v>0.65014205568833605</v>
      </c>
      <c r="DI10" s="8391"/>
      <c r="DJ10" s="8347">
        <v>0.386381452530345</v>
      </c>
      <c r="DK10" s="8347">
        <v>0.40470421470960199</v>
      </c>
      <c r="DL10" s="8347">
        <v>0.23283039380380099</v>
      </c>
      <c r="DM10" s="8347">
        <v>0.46739737735030701</v>
      </c>
      <c r="DN10" s="8347">
        <v>0.41325657212581002</v>
      </c>
      <c r="DO10" s="8347">
        <v>0.41236794459225201</v>
      </c>
      <c r="DP10" s="8347">
        <v>0.39450605991527898</v>
      </c>
      <c r="DQ10" s="8393"/>
      <c r="DR10" s="8395"/>
      <c r="DS10" s="8347">
        <v>0.39622899346865897</v>
      </c>
      <c r="DT10" s="8397"/>
      <c r="DU10" s="8399"/>
      <c r="DV10" s="8401"/>
      <c r="DW10" s="8344">
        <v>0.46211772006027801</v>
      </c>
    </row>
    <row r="11" spans="1:127" ht="17" x14ac:dyDescent="0.2">
      <c r="A11" s="8528" t="s">
        <v>85</v>
      </c>
      <c r="B11" s="8346">
        <v>0.212079356240163</v>
      </c>
      <c r="C11" s="8347">
        <v>0.15222049110692801</v>
      </c>
      <c r="D11" s="8347">
        <v>0.26208059045663001</v>
      </c>
      <c r="E11" s="8347">
        <v>0.20922295878576999</v>
      </c>
      <c r="F11" s="8347">
        <v>0.172365280934902</v>
      </c>
      <c r="G11" s="8347">
        <v>0.24422801792372301</v>
      </c>
      <c r="H11" s="8347">
        <v>0.23742722099379701</v>
      </c>
      <c r="I11" s="8347">
        <v>0.21512313864241001</v>
      </c>
      <c r="J11" s="8349"/>
      <c r="K11" s="8347">
        <v>0.28023283521122</v>
      </c>
      <c r="L11" s="8347">
        <v>0.207249245602219</v>
      </c>
      <c r="M11" s="8347">
        <v>0.16642128919096699</v>
      </c>
      <c r="N11" s="8347">
        <v>0.19676419387124899</v>
      </c>
      <c r="O11" s="8347">
        <v>0.15819261025354001</v>
      </c>
      <c r="P11" s="8347">
        <v>0.28958888493381901</v>
      </c>
      <c r="Q11" s="8347">
        <v>0.19186384201516299</v>
      </c>
      <c r="R11" s="8347">
        <v>0.19676419387124899</v>
      </c>
      <c r="S11" s="8347">
        <v>0.15819261025354001</v>
      </c>
      <c r="T11" s="8347">
        <v>0.23264156616427301</v>
      </c>
      <c r="U11" s="8347">
        <v>0.181563749841467</v>
      </c>
      <c r="V11" s="8347">
        <v>0.19758958625210901</v>
      </c>
      <c r="W11" s="8347">
        <v>0.20744571236595899</v>
      </c>
      <c r="X11" s="8347">
        <v>0.282323628988491</v>
      </c>
      <c r="Y11" s="8351"/>
      <c r="Z11" s="8353"/>
      <c r="AA11" s="8355"/>
      <c r="AB11" s="8357"/>
      <c r="AC11" s="8359"/>
      <c r="AD11" s="8347">
        <v>0.19758958625210901</v>
      </c>
      <c r="AE11" s="8347">
        <v>0.20744571236595899</v>
      </c>
      <c r="AF11" s="8347">
        <v>0.282323628988491</v>
      </c>
      <c r="AG11" s="8347">
        <v>0.26288869054904002</v>
      </c>
      <c r="AH11" s="8347">
        <v>0.202296041775787</v>
      </c>
      <c r="AI11" s="8347">
        <v>0.20744571236595899</v>
      </c>
      <c r="AJ11" s="8347">
        <v>0.282323628988491</v>
      </c>
      <c r="AK11" s="8347">
        <v>0.19758958625210901</v>
      </c>
      <c r="AL11" s="8347">
        <v>0.23574941969347399</v>
      </c>
      <c r="AM11" s="8347">
        <v>0.284191877698597</v>
      </c>
      <c r="AN11" s="8347">
        <v>0.20231909251240399</v>
      </c>
      <c r="AO11" s="8347">
        <v>0.221854153775534</v>
      </c>
      <c r="AP11" s="8361"/>
      <c r="AQ11" s="8347">
        <v>0.182567675878061</v>
      </c>
      <c r="AR11" s="8347">
        <v>0.15132097453997201</v>
      </c>
      <c r="AS11" s="8363"/>
      <c r="AT11" s="8347">
        <v>0.192615656443412</v>
      </c>
      <c r="AU11" s="8347">
        <v>0.30046559147837199</v>
      </c>
      <c r="AV11" s="8347">
        <v>0.17127533977282</v>
      </c>
      <c r="AW11" s="8347">
        <v>0.21518754446361499</v>
      </c>
      <c r="AX11" s="8365"/>
      <c r="AY11" s="8367"/>
      <c r="AZ11" s="8369"/>
      <c r="BA11" s="8371"/>
      <c r="BB11" s="8347">
        <v>0.221854153775534</v>
      </c>
      <c r="BC11" s="8373"/>
      <c r="BD11" s="8347">
        <v>0.187875869264858</v>
      </c>
      <c r="BE11" s="8347">
        <v>0.161908058068015</v>
      </c>
      <c r="BF11" s="8347">
        <v>0.19682601754663701</v>
      </c>
      <c r="BG11" s="8347">
        <v>0.23692737535245301</v>
      </c>
      <c r="BH11" s="8347">
        <v>0.218342814058612</v>
      </c>
      <c r="BI11" s="8347">
        <v>0.28245409286315798</v>
      </c>
      <c r="BJ11" s="8347">
        <v>0.51526162320827096</v>
      </c>
      <c r="BK11" s="8347">
        <v>0.18013641864987401</v>
      </c>
      <c r="BL11" s="8347">
        <v>0.26526314172815502</v>
      </c>
      <c r="BM11" s="8347">
        <v>0.242360212560365</v>
      </c>
      <c r="BN11" s="8347">
        <v>0.15037714198159</v>
      </c>
      <c r="BO11" s="8347">
        <v>0.13350491949746199</v>
      </c>
      <c r="BP11" s="8347">
        <v>0.140299594317772</v>
      </c>
      <c r="BQ11" s="8347">
        <v>0.15137718752978299</v>
      </c>
      <c r="BR11" s="8347">
        <v>0.12389971107823899</v>
      </c>
      <c r="BS11" s="8347">
        <v>0.135334733160037</v>
      </c>
      <c r="BT11" s="8347">
        <v>0.163544757985296</v>
      </c>
      <c r="BU11" s="8347">
        <v>0.28937748925263501</v>
      </c>
      <c r="BV11" s="8347">
        <v>0.15443617892801001</v>
      </c>
      <c r="BW11" s="8347">
        <v>0.20868076235854699</v>
      </c>
      <c r="BX11" s="8347">
        <v>0.35388979570345402</v>
      </c>
      <c r="BY11" s="8347">
        <v>0.59988413509774496</v>
      </c>
      <c r="BZ11" s="8375"/>
      <c r="CA11" s="8347">
        <v>0.142377334240569</v>
      </c>
      <c r="CB11" s="8347">
        <v>0.23068244342725999</v>
      </c>
      <c r="CC11" s="8347">
        <v>0.17945584757032201</v>
      </c>
      <c r="CD11" s="8347">
        <v>0.148045516017898</v>
      </c>
      <c r="CE11" s="8347">
        <v>0.209956937636114</v>
      </c>
      <c r="CF11" s="8347">
        <v>0.51534213212954605</v>
      </c>
      <c r="CG11" s="8347">
        <v>0.23703856270937301</v>
      </c>
      <c r="CH11" s="8347">
        <v>0.193315386300623</v>
      </c>
      <c r="CI11" s="8347">
        <v>0.23491283811176</v>
      </c>
      <c r="CJ11" s="8347">
        <v>0.18189259451651099</v>
      </c>
      <c r="CK11" s="8377"/>
      <c r="CL11" s="8347">
        <v>0.27665722125556502</v>
      </c>
      <c r="CM11" s="8347">
        <v>0.24907221605397301</v>
      </c>
      <c r="CN11" s="8347">
        <v>0.28229789222734603</v>
      </c>
      <c r="CO11" s="8347">
        <v>0.175704672835057</v>
      </c>
      <c r="CP11" s="8347">
        <v>0.20941896200073201</v>
      </c>
      <c r="CQ11" s="8347">
        <v>0.16410598685462699</v>
      </c>
      <c r="CR11" s="8347">
        <v>9.6745635639523306E-2</v>
      </c>
      <c r="CS11" s="8347">
        <v>0.18041572920514501</v>
      </c>
      <c r="CT11" s="8347">
        <v>0.216063417410987</v>
      </c>
      <c r="CU11" s="8347">
        <v>0.22692371311205001</v>
      </c>
      <c r="CV11" s="8347">
        <v>0.120568679307305</v>
      </c>
      <c r="CW11" s="8347">
        <v>0.25874497708294097</v>
      </c>
      <c r="CX11" s="8379"/>
      <c r="CY11" s="8381"/>
      <c r="CZ11" s="8383"/>
      <c r="DA11" s="8385"/>
      <c r="DB11" s="8347">
        <v>0.26604494584038302</v>
      </c>
      <c r="DC11" s="8347">
        <v>0.184887339927851</v>
      </c>
      <c r="DD11" s="8347">
        <v>0.15032358936806101</v>
      </c>
      <c r="DE11" s="8387"/>
      <c r="DF11" s="8389"/>
      <c r="DG11" s="8347">
        <v>0.222997495658631</v>
      </c>
      <c r="DH11" s="8347">
        <v>0.234199241325519</v>
      </c>
      <c r="DI11" s="8391"/>
      <c r="DJ11" s="8347">
        <v>0.177227694376551</v>
      </c>
      <c r="DK11" s="8347">
        <v>0.21497253204014699</v>
      </c>
      <c r="DL11" s="8347">
        <v>0.48562072033061099</v>
      </c>
      <c r="DM11" s="8347">
        <v>0.19853432660662801</v>
      </c>
      <c r="DN11" s="8347">
        <v>0.18830809536514501</v>
      </c>
      <c r="DO11" s="8347">
        <v>0.17467735021839001</v>
      </c>
      <c r="DP11" s="8347">
        <v>0.19644138149399601</v>
      </c>
      <c r="DQ11" s="8393"/>
      <c r="DR11" s="8395"/>
      <c r="DS11" s="8347">
        <v>0.21258112337311399</v>
      </c>
      <c r="DT11" s="8397"/>
      <c r="DU11" s="8399"/>
      <c r="DV11" s="8401"/>
      <c r="DW11" s="8344">
        <v>0.144938391986526</v>
      </c>
    </row>
    <row r="12" spans="1:127" ht="17" x14ac:dyDescent="0.2">
      <c r="A12" s="8529" t="s">
        <v>138</v>
      </c>
      <c r="B12" s="8527">
        <v>1395</v>
      </c>
      <c r="C12" s="8402">
        <v>585</v>
      </c>
      <c r="D12" s="8403">
        <v>810</v>
      </c>
      <c r="E12" s="8404">
        <v>148</v>
      </c>
      <c r="F12" s="8405">
        <v>350</v>
      </c>
      <c r="G12" s="8406">
        <v>277</v>
      </c>
      <c r="H12" s="8407">
        <v>263</v>
      </c>
      <c r="I12" s="8408">
        <v>357</v>
      </c>
      <c r="J12" s="8409">
        <v>25</v>
      </c>
      <c r="K12" s="8410">
        <v>180</v>
      </c>
      <c r="L12" s="8411">
        <v>322</v>
      </c>
      <c r="M12" s="8412">
        <v>215</v>
      </c>
      <c r="N12" s="8413">
        <v>396</v>
      </c>
      <c r="O12" s="8414">
        <v>257</v>
      </c>
      <c r="P12" s="8415">
        <v>205</v>
      </c>
      <c r="Q12" s="8416">
        <v>537</v>
      </c>
      <c r="R12" s="8417">
        <v>396</v>
      </c>
      <c r="S12" s="8418">
        <v>257</v>
      </c>
      <c r="T12" s="8419">
        <v>742</v>
      </c>
      <c r="U12" s="8420">
        <v>653</v>
      </c>
      <c r="V12" s="8421">
        <v>955</v>
      </c>
      <c r="W12" s="8422">
        <v>256</v>
      </c>
      <c r="X12" s="8423">
        <v>119</v>
      </c>
      <c r="Y12" s="8424">
        <v>26</v>
      </c>
      <c r="Z12" s="8425">
        <v>4</v>
      </c>
      <c r="AA12" s="8426">
        <v>0</v>
      </c>
      <c r="AB12" s="8427">
        <v>26</v>
      </c>
      <c r="AC12" s="8428">
        <v>9</v>
      </c>
      <c r="AD12" s="8429">
        <v>955</v>
      </c>
      <c r="AE12" s="8430">
        <v>256</v>
      </c>
      <c r="AF12" s="8431">
        <v>119</v>
      </c>
      <c r="AG12" s="8432">
        <v>65</v>
      </c>
      <c r="AH12" s="8433">
        <v>1020</v>
      </c>
      <c r="AI12" s="8434">
        <v>256</v>
      </c>
      <c r="AJ12" s="8435">
        <v>119</v>
      </c>
      <c r="AK12" s="8436">
        <v>955</v>
      </c>
      <c r="AL12" s="8437">
        <v>440</v>
      </c>
      <c r="AM12" s="8438">
        <v>133</v>
      </c>
      <c r="AN12" s="8439">
        <v>1262</v>
      </c>
      <c r="AO12" s="8440">
        <v>1039</v>
      </c>
      <c r="AP12" s="8441">
        <v>23</v>
      </c>
      <c r="AQ12" s="8442">
        <v>292</v>
      </c>
      <c r="AR12" s="8443">
        <v>31</v>
      </c>
      <c r="AS12" s="8444">
        <v>10</v>
      </c>
      <c r="AT12" s="8445">
        <v>780</v>
      </c>
      <c r="AU12" s="8446">
        <v>259</v>
      </c>
      <c r="AV12" s="8447">
        <v>236</v>
      </c>
      <c r="AW12" s="8448">
        <v>76</v>
      </c>
      <c r="AX12" s="8449">
        <v>16</v>
      </c>
      <c r="AY12" s="8450">
        <v>13</v>
      </c>
      <c r="AZ12" s="8451">
        <v>10</v>
      </c>
      <c r="BA12" s="8452">
        <v>5</v>
      </c>
      <c r="BB12" s="8453">
        <v>1039</v>
      </c>
      <c r="BC12" s="8454">
        <v>23</v>
      </c>
      <c r="BD12" s="8455">
        <v>333</v>
      </c>
      <c r="BE12" s="8456">
        <v>423</v>
      </c>
      <c r="BF12" s="8457">
        <v>468</v>
      </c>
      <c r="BG12" s="8458">
        <v>387</v>
      </c>
      <c r="BH12" s="8459">
        <v>49</v>
      </c>
      <c r="BI12" s="8460">
        <v>30</v>
      </c>
      <c r="BJ12" s="8461">
        <v>38</v>
      </c>
      <c r="BK12" s="8462">
        <v>891</v>
      </c>
      <c r="BL12" s="8463">
        <v>425</v>
      </c>
      <c r="BM12" s="8464">
        <v>79</v>
      </c>
      <c r="BN12" s="8465">
        <v>136</v>
      </c>
      <c r="BO12" s="8466">
        <v>216</v>
      </c>
      <c r="BP12" s="8467">
        <v>460</v>
      </c>
      <c r="BQ12" s="8468">
        <v>137</v>
      </c>
      <c r="BR12" s="8469">
        <v>543</v>
      </c>
      <c r="BS12" s="8470">
        <v>447</v>
      </c>
      <c r="BT12" s="8471">
        <v>47</v>
      </c>
      <c r="BU12" s="8472">
        <v>541</v>
      </c>
      <c r="BV12" s="8473">
        <v>930</v>
      </c>
      <c r="BW12" s="8474">
        <v>291</v>
      </c>
      <c r="BX12" s="8475">
        <v>113</v>
      </c>
      <c r="BY12" s="8476">
        <v>39</v>
      </c>
      <c r="BZ12" s="8477">
        <v>21</v>
      </c>
      <c r="CA12" s="8478">
        <v>111</v>
      </c>
      <c r="CB12" s="8479">
        <v>154</v>
      </c>
      <c r="CC12" s="8480">
        <v>74</v>
      </c>
      <c r="CD12" s="8481">
        <v>76</v>
      </c>
      <c r="CE12" s="8482">
        <v>982</v>
      </c>
      <c r="CF12" s="8483">
        <v>30</v>
      </c>
      <c r="CG12" s="8484">
        <v>492</v>
      </c>
      <c r="CH12" s="8485">
        <v>553</v>
      </c>
      <c r="CI12" s="8486">
        <v>161</v>
      </c>
      <c r="CJ12" s="8487">
        <v>179</v>
      </c>
      <c r="CK12" s="8488">
        <v>10</v>
      </c>
      <c r="CL12" s="8489">
        <v>62</v>
      </c>
      <c r="CM12" s="8490">
        <v>118</v>
      </c>
      <c r="CN12" s="8491">
        <v>128</v>
      </c>
      <c r="CO12" s="8492">
        <v>119</v>
      </c>
      <c r="CP12" s="8493">
        <v>95</v>
      </c>
      <c r="CQ12" s="8494">
        <v>122</v>
      </c>
      <c r="CR12" s="8495">
        <v>85</v>
      </c>
      <c r="CS12" s="8496">
        <v>106</v>
      </c>
      <c r="CT12" s="8497">
        <v>133</v>
      </c>
      <c r="CU12" s="8498">
        <v>111</v>
      </c>
      <c r="CV12" s="8499">
        <v>74</v>
      </c>
      <c r="CW12" s="8500">
        <v>57</v>
      </c>
      <c r="CX12" s="8501">
        <v>22</v>
      </c>
      <c r="CY12" s="8502">
        <v>12</v>
      </c>
      <c r="CZ12" s="8503">
        <v>5</v>
      </c>
      <c r="DA12" s="8504">
        <v>3</v>
      </c>
      <c r="DB12" s="8505">
        <v>143</v>
      </c>
      <c r="DC12" s="8506">
        <v>110</v>
      </c>
      <c r="DD12" s="8507">
        <v>61</v>
      </c>
      <c r="DE12" s="8508">
        <v>4</v>
      </c>
      <c r="DF12" s="8509">
        <v>23</v>
      </c>
      <c r="DG12" s="8510">
        <v>1131</v>
      </c>
      <c r="DH12" s="8511">
        <v>47</v>
      </c>
      <c r="DI12" s="8512">
        <v>18</v>
      </c>
      <c r="DJ12" s="8513">
        <v>104</v>
      </c>
      <c r="DK12" s="8514">
        <v>1288</v>
      </c>
      <c r="DL12" s="8515">
        <v>73</v>
      </c>
      <c r="DM12" s="8516">
        <v>117</v>
      </c>
      <c r="DN12" s="8517">
        <v>360</v>
      </c>
      <c r="DO12" s="8518">
        <v>232</v>
      </c>
      <c r="DP12" s="8519">
        <v>529</v>
      </c>
      <c r="DQ12" s="8520">
        <v>1</v>
      </c>
      <c r="DR12" s="8521">
        <v>1</v>
      </c>
      <c r="DS12" s="8522">
        <v>1123</v>
      </c>
      <c r="DT12" s="8523">
        <v>13</v>
      </c>
      <c r="DU12" s="8524">
        <v>4</v>
      </c>
      <c r="DV12" s="8525">
        <v>13</v>
      </c>
      <c r="DW12" s="8526">
        <v>60</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251</v>
      </c>
    </row>
    <row r="8" spans="1:127" ht="34" x14ac:dyDescent="0.2">
      <c r="A8" s="270" t="s">
        <v>250</v>
      </c>
    </row>
    <row r="9" spans="1:127" ht="17" x14ac:dyDescent="0.2">
      <c r="A9" s="8812" t="s">
        <v>252</v>
      </c>
      <c r="B9" s="8629">
        <v>0.34398553037680102</v>
      </c>
      <c r="C9" s="8530">
        <v>0.410136108452753</v>
      </c>
      <c r="D9" s="8531">
        <v>0.28872431833601903</v>
      </c>
      <c r="E9" s="8532">
        <v>0.36491880621918898</v>
      </c>
      <c r="F9" s="8533">
        <v>0.38309899809470199</v>
      </c>
      <c r="G9" s="8534">
        <v>0.33929569851851399</v>
      </c>
      <c r="H9" s="8535">
        <v>0.34730752641409901</v>
      </c>
      <c r="I9" s="8536">
        <v>0.27810908085420399</v>
      </c>
      <c r="J9" s="8632"/>
      <c r="K9" s="8537">
        <v>0.34085771742516102</v>
      </c>
      <c r="L9" s="8538">
        <v>0.37405453651214099</v>
      </c>
      <c r="M9" s="8539">
        <v>0.32008607580600301</v>
      </c>
      <c r="N9" s="8540">
        <v>0.34636664455927701</v>
      </c>
      <c r="O9" s="8541">
        <v>0.335811538802474</v>
      </c>
      <c r="P9" s="8542">
        <v>0.333166565847268</v>
      </c>
      <c r="Q9" s="8543">
        <v>0.353837905333374</v>
      </c>
      <c r="R9" s="8544">
        <v>0.34636664455927701</v>
      </c>
      <c r="S9" s="8545">
        <v>0.335811538802474</v>
      </c>
      <c r="T9" s="8546">
        <v>0.34517330824583597</v>
      </c>
      <c r="U9" s="8547">
        <v>0.34222087820776298</v>
      </c>
      <c r="V9" s="8548">
        <v>0.31906364319146302</v>
      </c>
      <c r="W9" s="8549">
        <v>0.37878994659564402</v>
      </c>
      <c r="X9" s="8550">
        <v>0.38243740000616699</v>
      </c>
      <c r="Y9" s="8634"/>
      <c r="Z9" s="8636"/>
      <c r="AA9" s="8638"/>
      <c r="AB9" s="8640"/>
      <c r="AC9" s="8642"/>
      <c r="AD9" s="8551">
        <v>0.31906364319146302</v>
      </c>
      <c r="AE9" s="8552">
        <v>0.37878994659564402</v>
      </c>
      <c r="AF9" s="8553">
        <v>0.38243740000616699</v>
      </c>
      <c r="AG9" s="8554">
        <v>0.41405784278206498</v>
      </c>
      <c r="AH9" s="8555">
        <v>0.32616931013220601</v>
      </c>
      <c r="AI9" s="8556">
        <v>0.37878994659564402</v>
      </c>
      <c r="AJ9" s="8557">
        <v>0.38243740000616699</v>
      </c>
      <c r="AK9" s="8558">
        <v>0.31906364319146302</v>
      </c>
      <c r="AL9" s="8559">
        <v>0.38442467352578902</v>
      </c>
      <c r="AM9" s="8560">
        <v>0.37386646288193398</v>
      </c>
      <c r="AN9" s="8561">
        <v>0.340034762096595</v>
      </c>
      <c r="AO9" s="8562">
        <v>0.36354145845609998</v>
      </c>
      <c r="AP9" s="8644"/>
      <c r="AQ9" s="8563">
        <v>0.29554758279283799</v>
      </c>
      <c r="AR9" s="8564">
        <v>0.39240323568777902</v>
      </c>
      <c r="AS9" s="8646"/>
      <c r="AT9" s="8565">
        <v>0.40273677077278902</v>
      </c>
      <c r="AU9" s="8566">
        <v>0.25823365639115797</v>
      </c>
      <c r="AV9" s="8567">
        <v>0.36080281408671699</v>
      </c>
      <c r="AW9" s="8568">
        <v>0.192931323681612</v>
      </c>
      <c r="AX9" s="8648"/>
      <c r="AY9" s="8650"/>
      <c r="AZ9" s="8652"/>
      <c r="BA9" s="8654"/>
      <c r="BB9" s="8569">
        <v>0.36354145845609998</v>
      </c>
      <c r="BC9" s="8656"/>
      <c r="BD9" s="8570">
        <v>0.29835736069852098</v>
      </c>
      <c r="BE9" s="8571">
        <v>0.476411068661104</v>
      </c>
      <c r="BF9" s="8572">
        <v>0.32322026940591297</v>
      </c>
      <c r="BG9" s="8573">
        <v>0.25791391328574498</v>
      </c>
      <c r="BH9" s="8574">
        <v>0.22326606196738699</v>
      </c>
      <c r="BI9" s="8575">
        <v>0.29077425359353498</v>
      </c>
      <c r="BJ9" s="8576">
        <v>0.35079805262833602</v>
      </c>
      <c r="BK9" s="8577">
        <v>0.39593975724512398</v>
      </c>
      <c r="BL9" s="8578">
        <v>0.26784411121435298</v>
      </c>
      <c r="BM9" s="8579">
        <v>0.24805650643129601</v>
      </c>
      <c r="BN9" s="8580">
        <v>0.52959694526232703</v>
      </c>
      <c r="BO9" s="8581">
        <v>0.38795319115343102</v>
      </c>
      <c r="BP9" s="8582">
        <v>0.36056374497559401</v>
      </c>
      <c r="BQ9" s="8583">
        <v>0.35742746012170201</v>
      </c>
      <c r="BR9" s="8584">
        <v>0.40145875715053098</v>
      </c>
      <c r="BS9" s="8585">
        <v>0.41781958203542902</v>
      </c>
      <c r="BT9" s="8586">
        <v>0.34335998735361201</v>
      </c>
      <c r="BU9" s="8587">
        <v>0.29425386165489398</v>
      </c>
      <c r="BV9" s="8588">
        <v>0.37862509258268001</v>
      </c>
      <c r="BW9" s="8589">
        <v>0.30167108917041702</v>
      </c>
      <c r="BX9" s="8590">
        <v>0.27419368707061798</v>
      </c>
      <c r="BY9" s="8591">
        <v>0.12773198826940499</v>
      </c>
      <c r="BZ9" s="8658"/>
      <c r="CA9" s="8592">
        <v>0.39526730114852698</v>
      </c>
      <c r="CB9" s="8593">
        <v>0.259566395426583</v>
      </c>
      <c r="CC9" s="8594">
        <v>0.376039095298001</v>
      </c>
      <c r="CD9" s="8595">
        <v>0.38442533255821898</v>
      </c>
      <c r="CE9" s="8596">
        <v>0.334819288805144</v>
      </c>
      <c r="CF9" s="8597">
        <v>0.473107258827202</v>
      </c>
      <c r="CG9" s="8598">
        <v>0.37202946210383703</v>
      </c>
      <c r="CH9" s="8599">
        <v>0.32700568706795202</v>
      </c>
      <c r="CI9" s="8600">
        <v>0.37058327012360998</v>
      </c>
      <c r="CJ9" s="8601">
        <v>0.29305840693080698</v>
      </c>
      <c r="CK9" s="8660"/>
      <c r="CL9" s="8602">
        <v>0.54764118355452496</v>
      </c>
      <c r="CM9" s="8603">
        <v>0.39743700745962102</v>
      </c>
      <c r="CN9" s="8604">
        <v>0.35977212028768801</v>
      </c>
      <c r="CO9" s="8605">
        <v>0.33078936353154698</v>
      </c>
      <c r="CP9" s="8606">
        <v>0.333838784467404</v>
      </c>
      <c r="CQ9" s="8607">
        <v>0.36308114741066599</v>
      </c>
      <c r="CR9" s="8608">
        <v>0.29928886916205699</v>
      </c>
      <c r="CS9" s="8609">
        <v>0.38719915190333798</v>
      </c>
      <c r="CT9" s="8610">
        <v>0.332647264324957</v>
      </c>
      <c r="CU9" s="8611">
        <v>0.34238334410597898</v>
      </c>
      <c r="CV9" s="8612">
        <v>0.30899636917835899</v>
      </c>
      <c r="CW9" s="8613">
        <v>0.28883538959000399</v>
      </c>
      <c r="CX9" s="8662"/>
      <c r="CY9" s="8664"/>
      <c r="CZ9" s="8666"/>
      <c r="DA9" s="8668"/>
      <c r="DB9" s="8614">
        <v>0.242672815608896</v>
      </c>
      <c r="DC9" s="8615">
        <v>0.37429357957446302</v>
      </c>
      <c r="DD9" s="8616">
        <v>0.149944665611214</v>
      </c>
      <c r="DE9" s="8670"/>
      <c r="DF9" s="8672"/>
      <c r="DG9" s="8617">
        <v>0.35354720369702097</v>
      </c>
      <c r="DH9" s="8618">
        <v>0.49687884877163402</v>
      </c>
      <c r="DI9" s="8674"/>
      <c r="DJ9" s="8619">
        <v>0.34947559696194902</v>
      </c>
      <c r="DK9" s="8620">
        <v>0.34398606614202298</v>
      </c>
      <c r="DL9" s="8621">
        <v>0.317401625826503</v>
      </c>
      <c r="DM9" s="8622">
        <v>0.44640985986519499</v>
      </c>
      <c r="DN9" s="8623">
        <v>0.33398760141663297</v>
      </c>
      <c r="DO9" s="8624">
        <v>0.314694162230023</v>
      </c>
      <c r="DP9" s="8625">
        <v>0.33920464666344802</v>
      </c>
      <c r="DQ9" s="8676"/>
      <c r="DR9" s="8678"/>
      <c r="DS9" s="8626">
        <v>0.354477848966536</v>
      </c>
      <c r="DT9" s="8680"/>
      <c r="DU9" s="8682"/>
      <c r="DV9" s="8684"/>
      <c r="DW9" s="8627">
        <v>0.17859312268906599</v>
      </c>
    </row>
    <row r="10" spans="1:127" ht="17" x14ac:dyDescent="0.2">
      <c r="A10" s="8812" t="s">
        <v>253</v>
      </c>
      <c r="B10" s="8630">
        <v>0.45854910851112701</v>
      </c>
      <c r="C10" s="8631">
        <v>0.39010205714863999</v>
      </c>
      <c r="D10" s="8631">
        <v>0.51572876028326697</v>
      </c>
      <c r="E10" s="8631">
        <v>0.44571223789821701</v>
      </c>
      <c r="F10" s="8631">
        <v>0.48397301741429699</v>
      </c>
      <c r="G10" s="8631">
        <v>0.45721127300836301</v>
      </c>
      <c r="H10" s="8631">
        <v>0.45332885374930498</v>
      </c>
      <c r="I10" s="8631">
        <v>0.444160293044079</v>
      </c>
      <c r="J10" s="8633"/>
      <c r="K10" s="8631">
        <v>0.41371869995710198</v>
      </c>
      <c r="L10" s="8631">
        <v>0.45944146614554798</v>
      </c>
      <c r="M10" s="8631">
        <v>0.51086079692294495</v>
      </c>
      <c r="N10" s="8631">
        <v>0.47097902635271799</v>
      </c>
      <c r="O10" s="8631">
        <v>0.471546405695836</v>
      </c>
      <c r="P10" s="8631">
        <v>0.41030306051959398</v>
      </c>
      <c r="Q10" s="8631">
        <v>0.47870319108978898</v>
      </c>
      <c r="R10" s="8631">
        <v>0.47097902635271799</v>
      </c>
      <c r="S10" s="8631">
        <v>0.471546405695836</v>
      </c>
      <c r="T10" s="8631">
        <v>0.45003259755983999</v>
      </c>
      <c r="U10" s="8631">
        <v>0.471201877951124</v>
      </c>
      <c r="V10" s="8631">
        <v>0.47691596380157197</v>
      </c>
      <c r="W10" s="8631">
        <v>0.42407769696152298</v>
      </c>
      <c r="X10" s="8631">
        <v>0.44850955658409097</v>
      </c>
      <c r="Y10" s="8635"/>
      <c r="Z10" s="8637"/>
      <c r="AA10" s="8639"/>
      <c r="AB10" s="8641"/>
      <c r="AC10" s="8643"/>
      <c r="AD10" s="8631">
        <v>0.47691596380157197</v>
      </c>
      <c r="AE10" s="8631">
        <v>0.42407769696152298</v>
      </c>
      <c r="AF10" s="8631">
        <v>0.44850955658409097</v>
      </c>
      <c r="AG10" s="8631">
        <v>0.40819764177428403</v>
      </c>
      <c r="AH10" s="8631">
        <v>0.47177576038750102</v>
      </c>
      <c r="AI10" s="8631">
        <v>0.42407769696152298</v>
      </c>
      <c r="AJ10" s="8631">
        <v>0.44850955658409097</v>
      </c>
      <c r="AK10" s="8631">
        <v>0.47691596380157197</v>
      </c>
      <c r="AL10" s="8631">
        <v>0.42874639394286501</v>
      </c>
      <c r="AM10" s="8631">
        <v>0.42653888077912999</v>
      </c>
      <c r="AN10" s="8631">
        <v>0.46278140589153899</v>
      </c>
      <c r="AO10" s="8631">
        <v>0.45730874533344301</v>
      </c>
      <c r="AP10" s="8645"/>
      <c r="AQ10" s="8631">
        <v>0.468450939522839</v>
      </c>
      <c r="AR10" s="8631">
        <v>0.37526876265769699</v>
      </c>
      <c r="AS10" s="8647"/>
      <c r="AT10" s="8631">
        <v>0.43661877388074399</v>
      </c>
      <c r="AU10" s="8631">
        <v>0.512897418817298</v>
      </c>
      <c r="AV10" s="8631">
        <v>0.51509555460157197</v>
      </c>
      <c r="AW10" s="8631">
        <v>0.38148090870518597</v>
      </c>
      <c r="AX10" s="8649"/>
      <c r="AY10" s="8651"/>
      <c r="AZ10" s="8653"/>
      <c r="BA10" s="8655"/>
      <c r="BB10" s="8631">
        <v>0.45730874533344301</v>
      </c>
      <c r="BC10" s="8657"/>
      <c r="BD10" s="8631">
        <v>0.4648844898069</v>
      </c>
      <c r="BE10" s="8631">
        <v>0.40594674037523898</v>
      </c>
      <c r="BF10" s="8631">
        <v>0.51683434641267201</v>
      </c>
      <c r="BG10" s="8631">
        <v>0.48153733757890699</v>
      </c>
      <c r="BH10" s="8631">
        <v>0.31790607156941803</v>
      </c>
      <c r="BI10" s="8631">
        <v>0.36495250476429703</v>
      </c>
      <c r="BJ10" s="8631">
        <v>0.402927220065323</v>
      </c>
      <c r="BK10" s="8631">
        <v>0.46419613342622801</v>
      </c>
      <c r="BL10" s="8631">
        <v>0.47313316834586</v>
      </c>
      <c r="BM10" s="8631">
        <v>0.335182522934038</v>
      </c>
      <c r="BN10" s="8631">
        <v>0.30162278764848099</v>
      </c>
      <c r="BO10" s="8631">
        <v>0.42204839301883401</v>
      </c>
      <c r="BP10" s="8631">
        <v>0.49601486435366998</v>
      </c>
      <c r="BQ10" s="8631">
        <v>0.41944465149687599</v>
      </c>
      <c r="BR10" s="8631">
        <v>0.44418609881581</v>
      </c>
      <c r="BS10" s="8631">
        <v>0.42127489419632702</v>
      </c>
      <c r="BT10" s="8631">
        <v>0.50568955750813405</v>
      </c>
      <c r="BU10" s="8631">
        <v>0.475735090267347</v>
      </c>
      <c r="BV10" s="8631">
        <v>0.43323936390030998</v>
      </c>
      <c r="BW10" s="8631">
        <v>0.50289726533140999</v>
      </c>
      <c r="BX10" s="8631">
        <v>0.47762536600981698</v>
      </c>
      <c r="BY10" s="8631">
        <v>0.63236532422981695</v>
      </c>
      <c r="BZ10" s="8659"/>
      <c r="CA10" s="8631">
        <v>0.41538906457743402</v>
      </c>
      <c r="CB10" s="8631">
        <v>0.52688386311280799</v>
      </c>
      <c r="CC10" s="8631">
        <v>0.46597858393911101</v>
      </c>
      <c r="CD10" s="8631">
        <v>0.51828357783629098</v>
      </c>
      <c r="CE10" s="8631">
        <v>0.45583134232396399</v>
      </c>
      <c r="CF10" s="8631">
        <v>0.385848524800954</v>
      </c>
      <c r="CG10" s="8631">
        <v>0.46062208812973798</v>
      </c>
      <c r="CH10" s="8631">
        <v>0.452975646501593</v>
      </c>
      <c r="CI10" s="8631">
        <v>0.41690779167071301</v>
      </c>
      <c r="CJ10" s="8631">
        <v>0.50272543739537801</v>
      </c>
      <c r="CK10" s="8661"/>
      <c r="CL10" s="8631">
        <v>0.34006712210888901</v>
      </c>
      <c r="CM10" s="8631">
        <v>0.37248785307569299</v>
      </c>
      <c r="CN10" s="8631">
        <v>0.45758937211225997</v>
      </c>
      <c r="CO10" s="8631">
        <v>0.42582291794167398</v>
      </c>
      <c r="CP10" s="8631">
        <v>0.42504521894266201</v>
      </c>
      <c r="CQ10" s="8631">
        <v>0.49261326055659399</v>
      </c>
      <c r="CR10" s="8631">
        <v>0.60455890831284897</v>
      </c>
      <c r="CS10" s="8631">
        <v>0.448500971407787</v>
      </c>
      <c r="CT10" s="8631">
        <v>0.44236115717930002</v>
      </c>
      <c r="CU10" s="8631">
        <v>0.50340573737277905</v>
      </c>
      <c r="CV10" s="8631">
        <v>0.55640922198813603</v>
      </c>
      <c r="CW10" s="8631">
        <v>0.48822361398882402</v>
      </c>
      <c r="CX10" s="8663"/>
      <c r="CY10" s="8665"/>
      <c r="CZ10" s="8667"/>
      <c r="DA10" s="8669"/>
      <c r="DB10" s="8631">
        <v>0.47996020891017299</v>
      </c>
      <c r="DC10" s="8631">
        <v>0.35960091751893197</v>
      </c>
      <c r="DD10" s="8631">
        <v>0.18662675417697799</v>
      </c>
      <c r="DE10" s="8671"/>
      <c r="DF10" s="8673"/>
      <c r="DG10" s="8631">
        <v>0.49088627937081503</v>
      </c>
      <c r="DH10" s="8631">
        <v>0.41371297076554098</v>
      </c>
      <c r="DI10" s="8675"/>
      <c r="DJ10" s="8631">
        <v>0.366475113235876</v>
      </c>
      <c r="DK10" s="8631">
        <v>0.46700978340639698</v>
      </c>
      <c r="DL10" s="8631">
        <v>0.51225819132175998</v>
      </c>
      <c r="DM10" s="8631">
        <v>0.420005472993148</v>
      </c>
      <c r="DN10" s="8631">
        <v>0.48085207135521701</v>
      </c>
      <c r="DO10" s="8631">
        <v>0.50645060795573404</v>
      </c>
      <c r="DP10" s="8631">
        <v>0.42530278855258202</v>
      </c>
      <c r="DQ10" s="8677"/>
      <c r="DR10" s="8679"/>
      <c r="DS10" s="8631">
        <v>0.46701064848545398</v>
      </c>
      <c r="DT10" s="8681"/>
      <c r="DU10" s="8683"/>
      <c r="DV10" s="8685"/>
      <c r="DW10" s="8628">
        <v>0.24315420423832601</v>
      </c>
    </row>
    <row r="11" spans="1:127" ht="17" x14ac:dyDescent="0.2">
      <c r="A11" s="8812" t="s">
        <v>254</v>
      </c>
      <c r="B11" s="8630">
        <v>0.136776234549294</v>
      </c>
      <c r="C11" s="8631">
        <v>0.127852922985455</v>
      </c>
      <c r="D11" s="8631">
        <v>0.144230636714443</v>
      </c>
      <c r="E11" s="8631">
        <v>0.13414367457912801</v>
      </c>
      <c r="F11" s="8631">
        <v>9.9413837104670499E-2</v>
      </c>
      <c r="G11" s="8631">
        <v>0.131168934326028</v>
      </c>
      <c r="H11" s="8631">
        <v>0.140188106882637</v>
      </c>
      <c r="I11" s="8631">
        <v>0.18774881916182001</v>
      </c>
      <c r="J11" s="8633"/>
      <c r="K11" s="8631">
        <v>0.15685608421533601</v>
      </c>
      <c r="L11" s="8631">
        <v>0.125173795684447</v>
      </c>
      <c r="M11" s="8631">
        <v>0.135279032957418</v>
      </c>
      <c r="N11" s="8631">
        <v>0.128870714328781</v>
      </c>
      <c r="O11" s="8631">
        <v>0.118226438923377</v>
      </c>
      <c r="P11" s="8631">
        <v>0.16701686878098199</v>
      </c>
      <c r="Q11" s="8631">
        <v>0.128959226142321</v>
      </c>
      <c r="R11" s="8631">
        <v>0.128870714328781</v>
      </c>
      <c r="S11" s="8631">
        <v>0.118226438923377</v>
      </c>
      <c r="T11" s="8631">
        <v>0.144911464737558</v>
      </c>
      <c r="U11" s="8631">
        <v>0.124689924497894</v>
      </c>
      <c r="V11" s="8631">
        <v>0.14469860239191201</v>
      </c>
      <c r="W11" s="8631">
        <v>0.12627482164722201</v>
      </c>
      <c r="X11" s="8631">
        <v>0.126396316458428</v>
      </c>
      <c r="Y11" s="8635"/>
      <c r="Z11" s="8637"/>
      <c r="AA11" s="8639"/>
      <c r="AB11" s="8641"/>
      <c r="AC11" s="8643"/>
      <c r="AD11" s="8631">
        <v>0.14469860239191201</v>
      </c>
      <c r="AE11" s="8631">
        <v>0.12627482164722201</v>
      </c>
      <c r="AF11" s="8631">
        <v>0.126396316458428</v>
      </c>
      <c r="AG11" s="8631">
        <v>0.108077406615676</v>
      </c>
      <c r="AH11" s="8631">
        <v>0.14195929808407901</v>
      </c>
      <c r="AI11" s="8631">
        <v>0.12627482164722201</v>
      </c>
      <c r="AJ11" s="8631">
        <v>0.126396316458428</v>
      </c>
      <c r="AK11" s="8631">
        <v>0.14469860239191201</v>
      </c>
      <c r="AL11" s="8631">
        <v>0.123921117884813</v>
      </c>
      <c r="AM11" s="8631">
        <v>0.15491349350467101</v>
      </c>
      <c r="AN11" s="8631">
        <v>0.13437817995851201</v>
      </c>
      <c r="AO11" s="8631">
        <v>0.13160664730056401</v>
      </c>
      <c r="AP11" s="8645"/>
      <c r="AQ11" s="8631">
        <v>0.15818474912593</v>
      </c>
      <c r="AR11" s="8631">
        <v>6.8818849090987094E-2</v>
      </c>
      <c r="AS11" s="8647"/>
      <c r="AT11" s="8631">
        <v>0.10934831489094</v>
      </c>
      <c r="AU11" s="8631">
        <v>0.19140910645051501</v>
      </c>
      <c r="AV11" s="8631">
        <v>9.9128184536586103E-2</v>
      </c>
      <c r="AW11" s="8631">
        <v>0.238599218292536</v>
      </c>
      <c r="AX11" s="8649"/>
      <c r="AY11" s="8651"/>
      <c r="AZ11" s="8653"/>
      <c r="BA11" s="8655"/>
      <c r="BB11" s="8631">
        <v>0.13160664730056401</v>
      </c>
      <c r="BC11" s="8657"/>
      <c r="BD11" s="8631">
        <v>0.14794230900104299</v>
      </c>
      <c r="BE11" s="8631">
        <v>7.7293891298972697E-2</v>
      </c>
      <c r="BF11" s="8631">
        <v>0.123358604628116</v>
      </c>
      <c r="BG11" s="8631">
        <v>0.18625547653643601</v>
      </c>
      <c r="BH11" s="8631">
        <v>0.31941839131702099</v>
      </c>
      <c r="BI11" s="8631">
        <v>6.8842238997798802E-2</v>
      </c>
      <c r="BJ11" s="8631">
        <v>0.15889977609334199</v>
      </c>
      <c r="BK11" s="8631">
        <v>0.10149174071042601</v>
      </c>
      <c r="BL11" s="8631">
        <v>0.183330891975517</v>
      </c>
      <c r="BM11" s="8631">
        <v>0.227401496205237</v>
      </c>
      <c r="BN11" s="8631">
        <v>0.10076660625423101</v>
      </c>
      <c r="BO11" s="8631">
        <v>0.108970388694414</v>
      </c>
      <c r="BP11" s="8631">
        <v>9.6565956017858307E-2</v>
      </c>
      <c r="BQ11" s="8631">
        <v>0.133280591432095</v>
      </c>
      <c r="BR11" s="8631">
        <v>9.3928141302718801E-2</v>
      </c>
      <c r="BS11" s="8631">
        <v>8.9801996165173301E-2</v>
      </c>
      <c r="BT11" s="8631">
        <v>0.13427303025911899</v>
      </c>
      <c r="BU11" s="8631">
        <v>0.17222536009699099</v>
      </c>
      <c r="BV11" s="8631">
        <v>0.124385662612873</v>
      </c>
      <c r="BW11" s="8631">
        <v>0.162143543942215</v>
      </c>
      <c r="BX11" s="8631">
        <v>0.17242394238292799</v>
      </c>
      <c r="BY11" s="8631">
        <v>0.134837542880135</v>
      </c>
      <c r="BZ11" s="8659"/>
      <c r="CA11" s="8631">
        <v>0.12088644677638601</v>
      </c>
      <c r="CB11" s="8631">
        <v>0.15435867340533299</v>
      </c>
      <c r="CC11" s="8631">
        <v>0.13319181034205799</v>
      </c>
      <c r="CD11" s="8631">
        <v>8.7686226903304507E-2</v>
      </c>
      <c r="CE11" s="8631">
        <v>0.14396458048776201</v>
      </c>
      <c r="CF11" s="8631">
        <v>8.7927267306160295E-2</v>
      </c>
      <c r="CG11" s="8631">
        <v>0.11463675347390601</v>
      </c>
      <c r="CH11" s="8631">
        <v>0.14756400201931599</v>
      </c>
      <c r="CI11" s="8631">
        <v>0.15365564972691401</v>
      </c>
      <c r="CJ11" s="8631">
        <v>0.15430271763737299</v>
      </c>
      <c r="CK11" s="8661"/>
      <c r="CL11" s="8631">
        <v>7.3093230979743906E-2</v>
      </c>
      <c r="CM11" s="8631">
        <v>0.16845602490841</v>
      </c>
      <c r="CN11" s="8631">
        <v>0.143600344629359</v>
      </c>
      <c r="CO11" s="8631">
        <v>0.15711563540311399</v>
      </c>
      <c r="CP11" s="8631">
        <v>0.15874590164744101</v>
      </c>
      <c r="CQ11" s="8631">
        <v>7.4351381999703106E-2</v>
      </c>
      <c r="CR11" s="8631">
        <v>7.8779209313208795E-2</v>
      </c>
      <c r="CS11" s="8631">
        <v>0.12988143502213401</v>
      </c>
      <c r="CT11" s="8631">
        <v>0.18806274386824001</v>
      </c>
      <c r="CU11" s="8631">
        <v>0.108256195259641</v>
      </c>
      <c r="CV11" s="8631">
        <v>7.5654070853317795E-2</v>
      </c>
      <c r="CW11" s="8631">
        <v>0.13285615621272101</v>
      </c>
      <c r="CX11" s="8663"/>
      <c r="CY11" s="8665"/>
      <c r="CZ11" s="8667"/>
      <c r="DA11" s="8669"/>
      <c r="DB11" s="8631">
        <v>0.165641881581884</v>
      </c>
      <c r="DC11" s="8631">
        <v>0.199995880287026</v>
      </c>
      <c r="DD11" s="8631">
        <v>0.31285960948267499</v>
      </c>
      <c r="DE11" s="8671"/>
      <c r="DF11" s="8673"/>
      <c r="DG11" s="8631">
        <v>0.11388529202951</v>
      </c>
      <c r="DH11" s="8631">
        <v>4.7734491475983701E-2</v>
      </c>
      <c r="DI11" s="8675"/>
      <c r="DJ11" s="8631">
        <v>0.21348182257932799</v>
      </c>
      <c r="DK11" s="8631">
        <v>0.12921853403804301</v>
      </c>
      <c r="DL11" s="8631">
        <v>0.12749767878000601</v>
      </c>
      <c r="DM11" s="8631">
        <v>0.108533568210761</v>
      </c>
      <c r="DN11" s="8631">
        <v>0.14340149035810101</v>
      </c>
      <c r="DO11" s="8631">
        <v>0.119923279008672</v>
      </c>
      <c r="DP11" s="8631">
        <v>0.14994532733902699</v>
      </c>
      <c r="DQ11" s="8677"/>
      <c r="DR11" s="8679"/>
      <c r="DS11" s="8631">
        <v>0.13185576920775399</v>
      </c>
      <c r="DT11" s="8681"/>
      <c r="DU11" s="8683"/>
      <c r="DV11" s="8685"/>
      <c r="DW11" s="8628">
        <v>0.29933267873247499</v>
      </c>
    </row>
    <row r="12" spans="1:127" ht="17" x14ac:dyDescent="0.2">
      <c r="A12" s="8812" t="s">
        <v>255</v>
      </c>
      <c r="B12" s="8630">
        <v>6.0689126562777897E-2</v>
      </c>
      <c r="C12" s="8631">
        <v>7.1908911413151297E-2</v>
      </c>
      <c r="D12" s="8631">
        <v>5.1316284666270903E-2</v>
      </c>
      <c r="E12" s="8631">
        <v>5.52252813034666E-2</v>
      </c>
      <c r="F12" s="8631">
        <v>3.3514147386330302E-2</v>
      </c>
      <c r="G12" s="8631">
        <v>7.2324094147094703E-2</v>
      </c>
      <c r="H12" s="8631">
        <v>5.9175512953958898E-2</v>
      </c>
      <c r="I12" s="8631">
        <v>8.9981806939896603E-2</v>
      </c>
      <c r="J12" s="8633"/>
      <c r="K12" s="8631">
        <v>8.8567498402401801E-2</v>
      </c>
      <c r="L12" s="8631">
        <v>4.1330201657863698E-2</v>
      </c>
      <c r="M12" s="8631">
        <v>3.37740943136337E-2</v>
      </c>
      <c r="N12" s="8631">
        <v>5.3783614759224503E-2</v>
      </c>
      <c r="O12" s="8631">
        <v>7.4415616578312693E-2</v>
      </c>
      <c r="P12" s="8631">
        <v>8.9513504852155701E-2</v>
      </c>
      <c r="Q12" s="8631">
        <v>3.8499677434516703E-2</v>
      </c>
      <c r="R12" s="8631">
        <v>5.3783614759224503E-2</v>
      </c>
      <c r="S12" s="8631">
        <v>7.4415616578312693E-2</v>
      </c>
      <c r="T12" s="8631">
        <v>5.9882629456766499E-2</v>
      </c>
      <c r="U12" s="8631">
        <v>6.1887319343219602E-2</v>
      </c>
      <c r="V12" s="8631">
        <v>5.9321790615053001E-2</v>
      </c>
      <c r="W12" s="8631">
        <v>7.0857534795611396E-2</v>
      </c>
      <c r="X12" s="8631">
        <v>4.2656726951314401E-2</v>
      </c>
      <c r="Y12" s="8635"/>
      <c r="Z12" s="8637"/>
      <c r="AA12" s="8639"/>
      <c r="AB12" s="8641"/>
      <c r="AC12" s="8643"/>
      <c r="AD12" s="8631">
        <v>5.9321790615053001E-2</v>
      </c>
      <c r="AE12" s="8631">
        <v>7.0857534795611396E-2</v>
      </c>
      <c r="AF12" s="8631">
        <v>4.2656726951314401E-2</v>
      </c>
      <c r="AG12" s="8631">
        <v>6.9667108827974195E-2</v>
      </c>
      <c r="AH12" s="8631">
        <v>6.0095631396214703E-2</v>
      </c>
      <c r="AI12" s="8631">
        <v>7.0857534795611396E-2</v>
      </c>
      <c r="AJ12" s="8631">
        <v>4.2656726951314401E-2</v>
      </c>
      <c r="AK12" s="8631">
        <v>5.9321790615053001E-2</v>
      </c>
      <c r="AL12" s="8631">
        <v>6.2907814646533E-2</v>
      </c>
      <c r="AM12" s="8631">
        <v>4.46811628342648E-2</v>
      </c>
      <c r="AN12" s="8631">
        <v>6.2805652053354005E-2</v>
      </c>
      <c r="AO12" s="8631">
        <v>4.7543148909893501E-2</v>
      </c>
      <c r="AP12" s="8645"/>
      <c r="AQ12" s="8631">
        <v>7.7816728558393194E-2</v>
      </c>
      <c r="AR12" s="8631">
        <v>0.16350915256353701</v>
      </c>
      <c r="AS12" s="8647"/>
      <c r="AT12" s="8631">
        <v>5.1296140455527703E-2</v>
      </c>
      <c r="AU12" s="8631">
        <v>3.7459818341029301E-2</v>
      </c>
      <c r="AV12" s="8631">
        <v>2.49734467751247E-2</v>
      </c>
      <c r="AW12" s="8631">
        <v>0.186988549320665</v>
      </c>
      <c r="AX12" s="8649"/>
      <c r="AY12" s="8651"/>
      <c r="AZ12" s="8653"/>
      <c r="BA12" s="8655"/>
      <c r="BB12" s="8631">
        <v>4.7543148909893501E-2</v>
      </c>
      <c r="BC12" s="8657"/>
      <c r="BD12" s="8631">
        <v>8.8815840493535594E-2</v>
      </c>
      <c r="BE12" s="8631">
        <v>4.0348299664684402E-2</v>
      </c>
      <c r="BF12" s="8631">
        <v>3.6586779553299503E-2</v>
      </c>
      <c r="BG12" s="8631">
        <v>7.4293272598912094E-2</v>
      </c>
      <c r="BH12" s="8631">
        <v>0.13940947514617399</v>
      </c>
      <c r="BI12" s="8631">
        <v>0.27543100264436898</v>
      </c>
      <c r="BJ12" s="8631">
        <v>8.7374951212998903E-2</v>
      </c>
      <c r="BK12" s="8631">
        <v>3.8372368618221998E-2</v>
      </c>
      <c r="BL12" s="8631">
        <v>7.5691828464270305E-2</v>
      </c>
      <c r="BM12" s="8631">
        <v>0.18935947442942899</v>
      </c>
      <c r="BN12" s="8631">
        <v>6.8013660834960493E-2</v>
      </c>
      <c r="BO12" s="8631">
        <v>8.1028027133321107E-2</v>
      </c>
      <c r="BP12" s="8631">
        <v>4.6855434652878503E-2</v>
      </c>
      <c r="BQ12" s="8631">
        <v>8.9847296949327096E-2</v>
      </c>
      <c r="BR12" s="8631">
        <v>6.0427002730940198E-2</v>
      </c>
      <c r="BS12" s="8631">
        <v>7.1103527603070496E-2</v>
      </c>
      <c r="BT12" s="8631">
        <v>1.6677424879134799E-2</v>
      </c>
      <c r="BU12" s="8631">
        <v>5.7785687980767199E-2</v>
      </c>
      <c r="BV12" s="8631">
        <v>6.3749880904136899E-2</v>
      </c>
      <c r="BW12" s="8631">
        <v>3.3288101555957697E-2</v>
      </c>
      <c r="BX12" s="8631">
        <v>7.5757004536636696E-2</v>
      </c>
      <c r="BY12" s="8631">
        <v>0.10506514462064299</v>
      </c>
      <c r="BZ12" s="8659"/>
      <c r="CA12" s="8631">
        <v>6.8457187497652602E-2</v>
      </c>
      <c r="CB12" s="8631">
        <v>5.91910680552757E-2</v>
      </c>
      <c r="CC12" s="8631">
        <v>2.4790510420829599E-2</v>
      </c>
      <c r="CD12" s="8631">
        <v>9.6048627021851404E-3</v>
      </c>
      <c r="CE12" s="8631">
        <v>6.5384788383129402E-2</v>
      </c>
      <c r="CF12" s="8631">
        <v>5.3116949065683997E-2</v>
      </c>
      <c r="CG12" s="8631">
        <v>5.2711696292518401E-2</v>
      </c>
      <c r="CH12" s="8631">
        <v>7.2454664411139597E-2</v>
      </c>
      <c r="CI12" s="8631">
        <v>5.8853288478763199E-2</v>
      </c>
      <c r="CJ12" s="8631">
        <v>4.9913438036441903E-2</v>
      </c>
      <c r="CK12" s="8661"/>
      <c r="CL12" s="8631">
        <v>3.91984633568421E-2</v>
      </c>
      <c r="CM12" s="8631">
        <v>6.16191145562765E-2</v>
      </c>
      <c r="CN12" s="8631">
        <v>3.9038162970693603E-2</v>
      </c>
      <c r="CO12" s="8631">
        <v>8.6272083123665494E-2</v>
      </c>
      <c r="CP12" s="8631">
        <v>8.23700949424922E-2</v>
      </c>
      <c r="CQ12" s="8631">
        <v>6.9954210033035896E-2</v>
      </c>
      <c r="CR12" s="8631">
        <v>1.73730132118847E-2</v>
      </c>
      <c r="CS12" s="8631">
        <v>3.4418441666740601E-2</v>
      </c>
      <c r="CT12" s="8631">
        <v>3.6928834627502398E-2</v>
      </c>
      <c r="CU12" s="8631">
        <v>4.5954723261601299E-2</v>
      </c>
      <c r="CV12" s="8631">
        <v>5.8940337980187399E-2</v>
      </c>
      <c r="CW12" s="8631">
        <v>9.0084840208451103E-2</v>
      </c>
      <c r="CX12" s="8663"/>
      <c r="CY12" s="8665"/>
      <c r="CZ12" s="8667"/>
      <c r="DA12" s="8669"/>
      <c r="DB12" s="8631">
        <v>0.111725093899047</v>
      </c>
      <c r="DC12" s="8631">
        <v>6.6109622619578298E-2</v>
      </c>
      <c r="DD12" s="8631">
        <v>0.35056897072913301</v>
      </c>
      <c r="DE12" s="8671"/>
      <c r="DF12" s="8673"/>
      <c r="DG12" s="8631">
        <v>4.1681224902653198E-2</v>
      </c>
      <c r="DH12" s="8631">
        <v>4.1673688986841297E-2</v>
      </c>
      <c r="DI12" s="8675"/>
      <c r="DJ12" s="8631">
        <v>7.0567467222846902E-2</v>
      </c>
      <c r="DK12" s="8631">
        <v>5.9785616413536802E-2</v>
      </c>
      <c r="DL12" s="8631">
        <v>4.2842504071732103E-2</v>
      </c>
      <c r="DM12" s="8631">
        <v>2.5051098930896298E-2</v>
      </c>
      <c r="DN12" s="8631">
        <v>4.1758836870049103E-2</v>
      </c>
      <c r="DO12" s="8631">
        <v>5.8931950805570399E-2</v>
      </c>
      <c r="DP12" s="8631">
        <v>8.5547237444942803E-2</v>
      </c>
      <c r="DQ12" s="8677"/>
      <c r="DR12" s="8679"/>
      <c r="DS12" s="8631">
        <v>4.6655733340256397E-2</v>
      </c>
      <c r="DT12" s="8681"/>
      <c r="DU12" s="8683"/>
      <c r="DV12" s="8685"/>
      <c r="DW12" s="8628">
        <v>0.27891999434013198</v>
      </c>
    </row>
    <row r="13" spans="1:127" ht="17" x14ac:dyDescent="0.2">
      <c r="A13" s="8813" t="s">
        <v>138</v>
      </c>
      <c r="B13" s="8811">
        <v>1389</v>
      </c>
      <c r="C13" s="8686">
        <v>584</v>
      </c>
      <c r="D13" s="8687">
        <v>805</v>
      </c>
      <c r="E13" s="8688">
        <v>148</v>
      </c>
      <c r="F13" s="8689">
        <v>347</v>
      </c>
      <c r="G13" s="8690">
        <v>276</v>
      </c>
      <c r="H13" s="8691">
        <v>262</v>
      </c>
      <c r="I13" s="8692">
        <v>356</v>
      </c>
      <c r="J13" s="8693">
        <v>27</v>
      </c>
      <c r="K13" s="8694">
        <v>179</v>
      </c>
      <c r="L13" s="8695">
        <v>321</v>
      </c>
      <c r="M13" s="8696">
        <v>212</v>
      </c>
      <c r="N13" s="8697">
        <v>395</v>
      </c>
      <c r="O13" s="8698">
        <v>255</v>
      </c>
      <c r="P13" s="8699">
        <v>206</v>
      </c>
      <c r="Q13" s="8700">
        <v>533</v>
      </c>
      <c r="R13" s="8701">
        <v>395</v>
      </c>
      <c r="S13" s="8702">
        <v>255</v>
      </c>
      <c r="T13" s="8703">
        <v>739</v>
      </c>
      <c r="U13" s="8704">
        <v>650</v>
      </c>
      <c r="V13" s="8705">
        <v>948</v>
      </c>
      <c r="W13" s="8706">
        <v>255</v>
      </c>
      <c r="X13" s="8707">
        <v>120</v>
      </c>
      <c r="Y13" s="8708">
        <v>26</v>
      </c>
      <c r="Z13" s="8709">
        <v>4</v>
      </c>
      <c r="AA13" s="8710">
        <v>0</v>
      </c>
      <c r="AB13" s="8711">
        <v>26</v>
      </c>
      <c r="AC13" s="8712">
        <v>10</v>
      </c>
      <c r="AD13" s="8713">
        <v>948</v>
      </c>
      <c r="AE13" s="8714">
        <v>255</v>
      </c>
      <c r="AF13" s="8715">
        <v>120</v>
      </c>
      <c r="AG13" s="8716">
        <v>66</v>
      </c>
      <c r="AH13" s="8717">
        <v>1014</v>
      </c>
      <c r="AI13" s="8718">
        <v>255</v>
      </c>
      <c r="AJ13" s="8719">
        <v>120</v>
      </c>
      <c r="AK13" s="8720">
        <v>948</v>
      </c>
      <c r="AL13" s="8721">
        <v>441</v>
      </c>
      <c r="AM13" s="8722">
        <v>134</v>
      </c>
      <c r="AN13" s="8723">
        <v>1255</v>
      </c>
      <c r="AO13" s="8724">
        <v>1034</v>
      </c>
      <c r="AP13" s="8725">
        <v>23</v>
      </c>
      <c r="AQ13" s="8726">
        <v>290</v>
      </c>
      <c r="AR13" s="8727">
        <v>32</v>
      </c>
      <c r="AS13" s="8728">
        <v>10</v>
      </c>
      <c r="AT13" s="8729">
        <v>777</v>
      </c>
      <c r="AU13" s="8730">
        <v>257</v>
      </c>
      <c r="AV13" s="8731">
        <v>234</v>
      </c>
      <c r="AW13" s="8732">
        <v>77</v>
      </c>
      <c r="AX13" s="8733">
        <v>16</v>
      </c>
      <c r="AY13" s="8734">
        <v>13</v>
      </c>
      <c r="AZ13" s="8735">
        <v>10</v>
      </c>
      <c r="BA13" s="8736">
        <v>5</v>
      </c>
      <c r="BB13" s="8737">
        <v>1034</v>
      </c>
      <c r="BC13" s="8738">
        <v>23</v>
      </c>
      <c r="BD13" s="8739">
        <v>332</v>
      </c>
      <c r="BE13" s="8740">
        <v>419</v>
      </c>
      <c r="BF13" s="8741">
        <v>467</v>
      </c>
      <c r="BG13" s="8742">
        <v>384</v>
      </c>
      <c r="BH13" s="8743">
        <v>50</v>
      </c>
      <c r="BI13" s="8744">
        <v>30</v>
      </c>
      <c r="BJ13" s="8745">
        <v>39</v>
      </c>
      <c r="BK13" s="8746">
        <v>886</v>
      </c>
      <c r="BL13" s="8747">
        <v>423</v>
      </c>
      <c r="BM13" s="8748">
        <v>80</v>
      </c>
      <c r="BN13" s="8749">
        <v>135</v>
      </c>
      <c r="BO13" s="8750">
        <v>214</v>
      </c>
      <c r="BP13" s="8751">
        <v>459</v>
      </c>
      <c r="BQ13" s="8752">
        <v>136</v>
      </c>
      <c r="BR13" s="8753">
        <v>540</v>
      </c>
      <c r="BS13" s="8754">
        <v>444</v>
      </c>
      <c r="BT13" s="8755">
        <v>46</v>
      </c>
      <c r="BU13" s="8756">
        <v>538</v>
      </c>
      <c r="BV13" s="8757">
        <v>924</v>
      </c>
      <c r="BW13" s="8758">
        <v>292</v>
      </c>
      <c r="BX13" s="8759">
        <v>112</v>
      </c>
      <c r="BY13" s="8760">
        <v>38</v>
      </c>
      <c r="BZ13" s="8761">
        <v>21</v>
      </c>
      <c r="CA13" s="8762">
        <v>111</v>
      </c>
      <c r="CB13" s="8763">
        <v>153</v>
      </c>
      <c r="CC13" s="8764">
        <v>73</v>
      </c>
      <c r="CD13" s="8765">
        <v>75</v>
      </c>
      <c r="CE13" s="8766">
        <v>977</v>
      </c>
      <c r="CF13" s="8767">
        <v>31</v>
      </c>
      <c r="CG13" s="8768">
        <v>490</v>
      </c>
      <c r="CH13" s="8769">
        <v>552</v>
      </c>
      <c r="CI13" s="8770">
        <v>159</v>
      </c>
      <c r="CJ13" s="8771">
        <v>178</v>
      </c>
      <c r="CK13" s="8772">
        <v>10</v>
      </c>
      <c r="CL13" s="8773">
        <v>60</v>
      </c>
      <c r="CM13" s="8774">
        <v>118</v>
      </c>
      <c r="CN13" s="8775">
        <v>128</v>
      </c>
      <c r="CO13" s="8776">
        <v>119</v>
      </c>
      <c r="CP13" s="8777">
        <v>96</v>
      </c>
      <c r="CQ13" s="8778">
        <v>121</v>
      </c>
      <c r="CR13" s="8779">
        <v>85</v>
      </c>
      <c r="CS13" s="8780">
        <v>107</v>
      </c>
      <c r="CT13" s="8781">
        <v>130</v>
      </c>
      <c r="CU13" s="8782">
        <v>110</v>
      </c>
      <c r="CV13" s="8783">
        <v>74</v>
      </c>
      <c r="CW13" s="8784">
        <v>57</v>
      </c>
      <c r="CX13" s="8785">
        <v>21</v>
      </c>
      <c r="CY13" s="8786">
        <v>12</v>
      </c>
      <c r="CZ13" s="8787">
        <v>5</v>
      </c>
      <c r="DA13" s="8788">
        <v>4</v>
      </c>
      <c r="DB13" s="8789">
        <v>142</v>
      </c>
      <c r="DC13" s="8790">
        <v>111</v>
      </c>
      <c r="DD13" s="8791">
        <v>62</v>
      </c>
      <c r="DE13" s="8792">
        <v>4</v>
      </c>
      <c r="DF13" s="8793">
        <v>23</v>
      </c>
      <c r="DG13" s="8794">
        <v>1124</v>
      </c>
      <c r="DH13" s="8795">
        <v>46</v>
      </c>
      <c r="DI13" s="8796">
        <v>18</v>
      </c>
      <c r="DJ13" s="8797">
        <v>105</v>
      </c>
      <c r="DK13" s="8798">
        <v>1281</v>
      </c>
      <c r="DL13" s="8799">
        <v>73</v>
      </c>
      <c r="DM13" s="8800">
        <v>118</v>
      </c>
      <c r="DN13" s="8801">
        <v>357</v>
      </c>
      <c r="DO13" s="8802">
        <v>228</v>
      </c>
      <c r="DP13" s="8803">
        <v>527</v>
      </c>
      <c r="DQ13" s="8804">
        <v>1</v>
      </c>
      <c r="DR13" s="8805">
        <v>1</v>
      </c>
      <c r="DS13" s="8806">
        <v>1115</v>
      </c>
      <c r="DT13" s="8807">
        <v>12</v>
      </c>
      <c r="DU13" s="8808">
        <v>4</v>
      </c>
      <c r="DV13" s="8809">
        <v>12</v>
      </c>
      <c r="DW13" s="8810">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W12"/>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257</v>
      </c>
    </row>
    <row r="8" spans="1:127" ht="17" x14ac:dyDescent="0.2">
      <c r="A8" s="270" t="s">
        <v>256</v>
      </c>
    </row>
    <row r="9" spans="1:127" ht="17" x14ac:dyDescent="0.2">
      <c r="A9" s="9096" t="s">
        <v>55</v>
      </c>
      <c r="B9" s="8913">
        <v>0.47922556674406402</v>
      </c>
      <c r="C9" s="8814">
        <v>0.51583603867258798</v>
      </c>
      <c r="D9" s="8815">
        <v>0.44836023198112201</v>
      </c>
      <c r="E9" s="8816">
        <v>0.40517429771685098</v>
      </c>
      <c r="F9" s="8817">
        <v>0.50607164260900295</v>
      </c>
      <c r="G9" s="8818">
        <v>0.47867978885127999</v>
      </c>
      <c r="H9" s="8819">
        <v>0.50792596649980604</v>
      </c>
      <c r="I9" s="8820">
        <v>0.49255735558372399</v>
      </c>
      <c r="J9" s="8916"/>
      <c r="K9" s="8821">
        <v>0.40096648333021501</v>
      </c>
      <c r="L9" s="8822">
        <v>0.48413638322094499</v>
      </c>
      <c r="M9" s="8823">
        <v>0.51873271143668298</v>
      </c>
      <c r="N9" s="8824">
        <v>0.50472228736612701</v>
      </c>
      <c r="O9" s="8825">
        <v>0.50548626052275003</v>
      </c>
      <c r="P9" s="8826">
        <v>0.41341016548631399</v>
      </c>
      <c r="Q9" s="8827">
        <v>0.497143835593721</v>
      </c>
      <c r="R9" s="8828">
        <v>0.50472228736612701</v>
      </c>
      <c r="S9" s="8829">
        <v>0.50548626052275003</v>
      </c>
      <c r="T9" s="8830">
        <v>0.46183453790687301</v>
      </c>
      <c r="U9" s="8831">
        <v>0.50502452015632404</v>
      </c>
      <c r="V9" s="8832">
        <v>0.47867212234166701</v>
      </c>
      <c r="W9" s="8833">
        <v>0.479591634573721</v>
      </c>
      <c r="X9" s="8834">
        <v>0.48767789485836599</v>
      </c>
      <c r="Y9" s="8918"/>
      <c r="Z9" s="8920"/>
      <c r="AA9" s="8922"/>
      <c r="AB9" s="8924"/>
      <c r="AC9" s="8926"/>
      <c r="AD9" s="8835">
        <v>0.47867212234166701</v>
      </c>
      <c r="AE9" s="8836">
        <v>0.479591634573721</v>
      </c>
      <c r="AF9" s="8837">
        <v>0.48767789485836599</v>
      </c>
      <c r="AG9" s="8838">
        <v>0.46585711213335901</v>
      </c>
      <c r="AH9" s="8839">
        <v>0.477718524915202</v>
      </c>
      <c r="AI9" s="8840">
        <v>0.479591634573721</v>
      </c>
      <c r="AJ9" s="8841">
        <v>0.48767789485836599</v>
      </c>
      <c r="AK9" s="8842">
        <v>0.47867212234166701</v>
      </c>
      <c r="AL9" s="8843">
        <v>0.48011757407340599</v>
      </c>
      <c r="AM9" s="8844">
        <v>0.49419052509949901</v>
      </c>
      <c r="AN9" s="8845">
        <v>0.47717560729997599</v>
      </c>
      <c r="AO9" s="8846">
        <v>0.50478948987030303</v>
      </c>
      <c r="AP9" s="8928"/>
      <c r="AQ9" s="8847">
        <v>0.396805895057952</v>
      </c>
      <c r="AR9" s="8848">
        <v>0.44795758545308401</v>
      </c>
      <c r="AS9" s="8930"/>
      <c r="AT9" s="8849">
        <v>0.52503406244762596</v>
      </c>
      <c r="AU9" s="8850">
        <v>0.45004867563254602</v>
      </c>
      <c r="AV9" s="8851">
        <v>0.43646759052094902</v>
      </c>
      <c r="AW9" s="8852">
        <v>0.34595644168454398</v>
      </c>
      <c r="AX9" s="8932"/>
      <c r="AY9" s="8934"/>
      <c r="AZ9" s="8936"/>
      <c r="BA9" s="8938"/>
      <c r="BB9" s="8853">
        <v>0.50478948987030303</v>
      </c>
      <c r="BC9" s="8940"/>
      <c r="BD9" s="8854">
        <v>0.39228444047640898</v>
      </c>
      <c r="BE9" s="8855">
        <v>0.56852186598945897</v>
      </c>
      <c r="BF9" s="8856">
        <v>0.509605388313907</v>
      </c>
      <c r="BG9" s="8857">
        <v>0.37894028102469601</v>
      </c>
      <c r="BH9" s="8858">
        <v>0.39870201128238503</v>
      </c>
      <c r="BI9" s="8859">
        <v>0.55892511559882396</v>
      </c>
      <c r="BJ9" s="8860">
        <v>0.33744582075142299</v>
      </c>
      <c r="BK9" s="8861">
        <v>0.53788742033776604</v>
      </c>
      <c r="BL9" s="8862">
        <v>0.37451121063647802</v>
      </c>
      <c r="BM9" s="8863">
        <v>0.45753934455577699</v>
      </c>
      <c r="BN9" s="8864">
        <v>0.57415686280943501</v>
      </c>
      <c r="BO9" s="8865">
        <v>0.58236162125302704</v>
      </c>
      <c r="BP9" s="8866">
        <v>0.54750386803957996</v>
      </c>
      <c r="BQ9" s="8867">
        <v>0.62343070119876098</v>
      </c>
      <c r="BR9" s="8868">
        <v>0.52826221679275698</v>
      </c>
      <c r="BS9" s="8869">
        <v>0.55726670086882402</v>
      </c>
      <c r="BT9" s="8870">
        <v>0.49585354000144799</v>
      </c>
      <c r="BU9" s="8871">
        <v>0.40877905621268501</v>
      </c>
      <c r="BV9" s="8872">
        <v>0.52602742327003504</v>
      </c>
      <c r="BW9" s="8873">
        <v>0.48630377636893901</v>
      </c>
      <c r="BX9" s="8874">
        <v>0.357211589090143</v>
      </c>
      <c r="BY9" s="8875">
        <v>0.18737533905925599</v>
      </c>
      <c r="BZ9" s="8942"/>
      <c r="CA9" s="8876">
        <v>0.57140799952432397</v>
      </c>
      <c r="CB9" s="8877">
        <v>0.53381373922335995</v>
      </c>
      <c r="CC9" s="8878">
        <v>0.46753662027590798</v>
      </c>
      <c r="CD9" s="8879">
        <v>0.48831991516161699</v>
      </c>
      <c r="CE9" s="8880">
        <v>0.47251659907259203</v>
      </c>
      <c r="CF9" s="8881">
        <v>0.27452259269784601</v>
      </c>
      <c r="CG9" s="8882">
        <v>0.45402152670419699</v>
      </c>
      <c r="CH9" s="8883">
        <v>0.46192620559914499</v>
      </c>
      <c r="CI9" s="8884">
        <v>0.50383282099577698</v>
      </c>
      <c r="CJ9" s="8885">
        <v>0.590750514466299</v>
      </c>
      <c r="CK9" s="8944"/>
      <c r="CL9" s="8886">
        <v>0.47084906537298798</v>
      </c>
      <c r="CM9" s="8887">
        <v>0.51229134172192303</v>
      </c>
      <c r="CN9" s="8888">
        <v>0.47659057774158797</v>
      </c>
      <c r="CO9" s="8889">
        <v>0.41116932776229798</v>
      </c>
      <c r="CP9" s="8890">
        <v>0.51091033560308896</v>
      </c>
      <c r="CQ9" s="8891">
        <v>0.50531724117069998</v>
      </c>
      <c r="CR9" s="8892">
        <v>0.44957556488827699</v>
      </c>
      <c r="CS9" s="8893">
        <v>0.52195980412160803</v>
      </c>
      <c r="CT9" s="8894">
        <v>0.59197151028042405</v>
      </c>
      <c r="CU9" s="8895">
        <v>0.44353039857728599</v>
      </c>
      <c r="CV9" s="8896">
        <v>0.46498722488681699</v>
      </c>
      <c r="CW9" s="8897">
        <v>0.53145405600552498</v>
      </c>
      <c r="CX9" s="8946"/>
      <c r="CY9" s="8948"/>
      <c r="CZ9" s="8950"/>
      <c r="DA9" s="8952"/>
      <c r="DB9" s="8898">
        <v>0.39994528864534601</v>
      </c>
      <c r="DC9" s="8899">
        <v>0.47058966334588398</v>
      </c>
      <c r="DD9" s="8900">
        <v>0.356918335664551</v>
      </c>
      <c r="DE9" s="8954"/>
      <c r="DF9" s="8956"/>
      <c r="DG9" s="8901">
        <v>0.49046640336671099</v>
      </c>
      <c r="DH9" s="8902">
        <v>0.62053866597523799</v>
      </c>
      <c r="DI9" s="8958"/>
      <c r="DJ9" s="8903">
        <v>0.46510261903116601</v>
      </c>
      <c r="DK9" s="8904">
        <v>0.48092724727667402</v>
      </c>
      <c r="DL9" s="8905">
        <v>0.28522598497016499</v>
      </c>
      <c r="DM9" s="8906">
        <v>0.508691649197346</v>
      </c>
      <c r="DN9" s="8907">
        <v>0.48383454626653499</v>
      </c>
      <c r="DO9" s="8908">
        <v>0.483406950784804</v>
      </c>
      <c r="DP9" s="8909">
        <v>0.50831938323946702</v>
      </c>
      <c r="DQ9" s="8960"/>
      <c r="DR9" s="8962"/>
      <c r="DS9" s="8910">
        <v>0.493261868202577</v>
      </c>
      <c r="DT9" s="8964"/>
      <c r="DU9" s="8966"/>
      <c r="DV9" s="8968"/>
      <c r="DW9" s="8911">
        <v>0.36258312930653802</v>
      </c>
    </row>
    <row r="10" spans="1:127" ht="17" x14ac:dyDescent="0.2">
      <c r="A10" s="9096" t="s">
        <v>56</v>
      </c>
      <c r="B10" s="8914">
        <v>0.15229254139547599</v>
      </c>
      <c r="C10" s="8915">
        <v>0.171330360004114</v>
      </c>
      <c r="D10" s="8915">
        <v>0.136242252678657</v>
      </c>
      <c r="E10" s="8915">
        <v>0.18747130086143299</v>
      </c>
      <c r="F10" s="8915">
        <v>0.138342841244638</v>
      </c>
      <c r="G10" s="8915">
        <v>0.15141044478843099</v>
      </c>
      <c r="H10" s="8915">
        <v>0.14718166718727699</v>
      </c>
      <c r="I10" s="8915">
        <v>0.14176893395924201</v>
      </c>
      <c r="J10" s="8917"/>
      <c r="K10" s="8915">
        <v>0.15313134329419401</v>
      </c>
      <c r="L10" s="8915">
        <v>0.128707121959516</v>
      </c>
      <c r="M10" s="8915">
        <v>0.15759285305885901</v>
      </c>
      <c r="N10" s="8915">
        <v>0.16722255587017501</v>
      </c>
      <c r="O10" s="8915">
        <v>0.15443796398776199</v>
      </c>
      <c r="P10" s="8915">
        <v>0.153962343754042</v>
      </c>
      <c r="Q10" s="8915">
        <v>0.139567516426366</v>
      </c>
      <c r="R10" s="8915">
        <v>0.16722255587017501</v>
      </c>
      <c r="S10" s="8915">
        <v>0.15443796398776199</v>
      </c>
      <c r="T10" s="8915">
        <v>0.14563761036362799</v>
      </c>
      <c r="U10" s="8915">
        <v>0.16216488749183</v>
      </c>
      <c r="V10" s="8915">
        <v>0.17609950646185599</v>
      </c>
      <c r="W10" s="8915">
        <v>9.1757278910173407E-2</v>
      </c>
      <c r="X10" s="8915">
        <v>0.15447203534807599</v>
      </c>
      <c r="Y10" s="8919"/>
      <c r="Z10" s="8921"/>
      <c r="AA10" s="8923"/>
      <c r="AB10" s="8925"/>
      <c r="AC10" s="8927"/>
      <c r="AD10" s="8915">
        <v>0.17609950646185599</v>
      </c>
      <c r="AE10" s="8915">
        <v>9.1757278910173407E-2</v>
      </c>
      <c r="AF10" s="8915">
        <v>0.15447203534807599</v>
      </c>
      <c r="AG10" s="8915">
        <v>0.124812177670902</v>
      </c>
      <c r="AH10" s="8915">
        <v>0.17228308618982299</v>
      </c>
      <c r="AI10" s="8915">
        <v>9.1757278910173407E-2</v>
      </c>
      <c r="AJ10" s="8915">
        <v>0.15447203534807599</v>
      </c>
      <c r="AK10" s="8915">
        <v>0.17609950646185599</v>
      </c>
      <c r="AL10" s="8915">
        <v>0.11392195306425899</v>
      </c>
      <c r="AM10" s="8915">
        <v>0.163234713722581</v>
      </c>
      <c r="AN10" s="8915">
        <v>0.15079363916213601</v>
      </c>
      <c r="AO10" s="8915">
        <v>0.12132352382832701</v>
      </c>
      <c r="AP10" s="8929"/>
      <c r="AQ10" s="8915">
        <v>0.25127947742399998</v>
      </c>
      <c r="AR10" s="8915">
        <v>0.26800147412327402</v>
      </c>
      <c r="AS10" s="8931"/>
      <c r="AT10" s="8915">
        <v>0.12376068144918601</v>
      </c>
      <c r="AU10" s="8915">
        <v>0.11473351101960801</v>
      </c>
      <c r="AV10" s="8915">
        <v>0.178507288278241</v>
      </c>
      <c r="AW10" s="8915">
        <v>0.39726177683137498</v>
      </c>
      <c r="AX10" s="8933"/>
      <c r="AY10" s="8935"/>
      <c r="AZ10" s="8937"/>
      <c r="BA10" s="8939"/>
      <c r="BB10" s="8915">
        <v>0.12132352382832701</v>
      </c>
      <c r="BC10" s="8941"/>
      <c r="BD10" s="8915">
        <v>0.25088028448105898</v>
      </c>
      <c r="BE10" s="8915">
        <v>0.121350469837559</v>
      </c>
      <c r="BF10" s="8915">
        <v>0.120446864545035</v>
      </c>
      <c r="BG10" s="8915">
        <v>0.19948560953649899</v>
      </c>
      <c r="BH10" s="8915">
        <v>0.24847824968707699</v>
      </c>
      <c r="BI10" s="8915">
        <v>0.24438108463458999</v>
      </c>
      <c r="BJ10" s="8915">
        <v>0.12539594502988799</v>
      </c>
      <c r="BK10" s="8915">
        <v>0.120880627642021</v>
      </c>
      <c r="BL10" s="8915">
        <v>0.19157736499064401</v>
      </c>
      <c r="BM10" s="8915">
        <v>0.246973683496715</v>
      </c>
      <c r="BN10" s="8915">
        <v>0.12970375972661299</v>
      </c>
      <c r="BO10" s="8915">
        <v>0.18575820839267401</v>
      </c>
      <c r="BP10" s="8915">
        <v>0.16825195913775001</v>
      </c>
      <c r="BQ10" s="8915">
        <v>0.17473501675465</v>
      </c>
      <c r="BR10" s="8915">
        <v>0.15504006430880901</v>
      </c>
      <c r="BS10" s="8915">
        <v>0.17508308070758599</v>
      </c>
      <c r="BT10" s="8915">
        <v>0.120710068349378</v>
      </c>
      <c r="BU10" s="8915">
        <v>0.129888219468243</v>
      </c>
      <c r="BV10" s="8915">
        <v>0.16856278122482701</v>
      </c>
      <c r="BW10" s="8915">
        <v>0.16029621395000601</v>
      </c>
      <c r="BX10" s="8915">
        <v>5.3521219460825602E-2</v>
      </c>
      <c r="BY10" s="8915">
        <v>0.13390296521890399</v>
      </c>
      <c r="BZ10" s="8943"/>
      <c r="CA10" s="8915">
        <v>9.9170912442259299E-2</v>
      </c>
      <c r="CB10" s="8915">
        <v>0.16519632619463701</v>
      </c>
      <c r="CC10" s="8915">
        <v>0.27679269320177402</v>
      </c>
      <c r="CD10" s="8915">
        <v>4.2441754699180503E-2</v>
      </c>
      <c r="CE10" s="8915">
        <v>0.15417616314632401</v>
      </c>
      <c r="CF10" s="8915">
        <v>9.4736057470568194E-2</v>
      </c>
      <c r="CG10" s="8915">
        <v>0.14620015751247001</v>
      </c>
      <c r="CH10" s="8915">
        <v>0.156034980175149</v>
      </c>
      <c r="CI10" s="8915">
        <v>0.196435738832552</v>
      </c>
      <c r="CJ10" s="8915">
        <v>0.11988512030010599</v>
      </c>
      <c r="CK10" s="8945"/>
      <c r="CL10" s="8915">
        <v>9.3183840225921702E-2</v>
      </c>
      <c r="CM10" s="8915">
        <v>0.113074367846414</v>
      </c>
      <c r="CN10" s="8915">
        <v>0.10037043355348101</v>
      </c>
      <c r="CO10" s="8915">
        <v>0.18507305666514301</v>
      </c>
      <c r="CP10" s="8915">
        <v>0.176723827098174</v>
      </c>
      <c r="CQ10" s="8915">
        <v>0.116957699736839</v>
      </c>
      <c r="CR10" s="8915">
        <v>0.186224372875714</v>
      </c>
      <c r="CS10" s="8915">
        <v>0.13577530761246601</v>
      </c>
      <c r="CT10" s="8915">
        <v>0.102010510836123</v>
      </c>
      <c r="CU10" s="8915">
        <v>0.22954089667410199</v>
      </c>
      <c r="CV10" s="8915">
        <v>0.22128289031332599</v>
      </c>
      <c r="CW10" s="8915">
        <v>0.180652351353048</v>
      </c>
      <c r="CX10" s="8947"/>
      <c r="CY10" s="8949"/>
      <c r="CZ10" s="8951"/>
      <c r="DA10" s="8953"/>
      <c r="DB10" s="8915">
        <v>0.169632290800101</v>
      </c>
      <c r="DC10" s="8915">
        <v>0.17494140443957901</v>
      </c>
      <c r="DD10" s="8915">
        <v>0.46339860741788202</v>
      </c>
      <c r="DE10" s="8955"/>
      <c r="DF10" s="8957"/>
      <c r="DG10" s="8915">
        <v>0.121190103095452</v>
      </c>
      <c r="DH10" s="8915">
        <v>0.13639074350165301</v>
      </c>
      <c r="DI10" s="8959"/>
      <c r="DJ10" s="8915">
        <v>0.18673789585440501</v>
      </c>
      <c r="DK10" s="8915">
        <v>0.148378647911975</v>
      </c>
      <c r="DL10" s="8915">
        <v>0.16340160330529399</v>
      </c>
      <c r="DM10" s="8915">
        <v>0.14801142721075</v>
      </c>
      <c r="DN10" s="8915">
        <v>0.13621470490184401</v>
      </c>
      <c r="DO10" s="8915">
        <v>0.15685884864407301</v>
      </c>
      <c r="DP10" s="8915">
        <v>0.15451463050231501</v>
      </c>
      <c r="DQ10" s="8961"/>
      <c r="DR10" s="8963"/>
      <c r="DS10" s="8915">
        <v>0.13740079812074499</v>
      </c>
      <c r="DT10" s="8965"/>
      <c r="DU10" s="8967"/>
      <c r="DV10" s="8969"/>
      <c r="DW10" s="8912">
        <v>0.42344385797162298</v>
      </c>
    </row>
    <row r="11" spans="1:127" ht="17" x14ac:dyDescent="0.2">
      <c r="A11" s="9096" t="s">
        <v>60</v>
      </c>
      <c r="B11" s="8914">
        <v>0.36848189186045999</v>
      </c>
      <c r="C11" s="8915">
        <v>0.31283360132329802</v>
      </c>
      <c r="D11" s="8915">
        <v>0.41539751534022101</v>
      </c>
      <c r="E11" s="8915">
        <v>0.40735440142171597</v>
      </c>
      <c r="F11" s="8915">
        <v>0.35558551614635803</v>
      </c>
      <c r="G11" s="8915">
        <v>0.36990976636028899</v>
      </c>
      <c r="H11" s="8915">
        <v>0.34489236631291698</v>
      </c>
      <c r="I11" s="8915">
        <v>0.36567371045703401</v>
      </c>
      <c r="J11" s="8917"/>
      <c r="K11" s="8915">
        <v>0.44590217337559201</v>
      </c>
      <c r="L11" s="8915">
        <v>0.38715649481953801</v>
      </c>
      <c r="M11" s="8915">
        <v>0.32367443550445801</v>
      </c>
      <c r="N11" s="8915">
        <v>0.32805515676369801</v>
      </c>
      <c r="O11" s="8915">
        <v>0.34007577548948797</v>
      </c>
      <c r="P11" s="8915">
        <v>0.43262749075964402</v>
      </c>
      <c r="Q11" s="8915">
        <v>0.363288647979914</v>
      </c>
      <c r="R11" s="8915">
        <v>0.32805515676369801</v>
      </c>
      <c r="S11" s="8915">
        <v>0.34007577548948797</v>
      </c>
      <c r="T11" s="8915">
        <v>0.392527851729499</v>
      </c>
      <c r="U11" s="8915">
        <v>0.33281059235184501</v>
      </c>
      <c r="V11" s="8915">
        <v>0.34522837119647698</v>
      </c>
      <c r="W11" s="8915">
        <v>0.42865108651610601</v>
      </c>
      <c r="X11" s="8915">
        <v>0.35785006979355799</v>
      </c>
      <c r="Y11" s="8919"/>
      <c r="Z11" s="8921"/>
      <c r="AA11" s="8923"/>
      <c r="AB11" s="8925"/>
      <c r="AC11" s="8927"/>
      <c r="AD11" s="8915">
        <v>0.34522837119647698</v>
      </c>
      <c r="AE11" s="8915">
        <v>0.42865108651610601</v>
      </c>
      <c r="AF11" s="8915">
        <v>0.35785006979355799</v>
      </c>
      <c r="AG11" s="8915">
        <v>0.40933071019573902</v>
      </c>
      <c r="AH11" s="8915">
        <v>0.34999838889497498</v>
      </c>
      <c r="AI11" s="8915">
        <v>0.42865108651610601</v>
      </c>
      <c r="AJ11" s="8915">
        <v>0.35785006979355799</v>
      </c>
      <c r="AK11" s="8915">
        <v>0.34522837119647698</v>
      </c>
      <c r="AL11" s="8915">
        <v>0.405960472862335</v>
      </c>
      <c r="AM11" s="8915">
        <v>0.34257476117791902</v>
      </c>
      <c r="AN11" s="8915">
        <v>0.372030753537888</v>
      </c>
      <c r="AO11" s="8915">
        <v>0.37388698630137002</v>
      </c>
      <c r="AP11" s="8929"/>
      <c r="AQ11" s="8915">
        <v>0.35191462751804897</v>
      </c>
      <c r="AR11" s="8915">
        <v>0.28404094042364297</v>
      </c>
      <c r="AS11" s="8931"/>
      <c r="AT11" s="8915">
        <v>0.35120525610318798</v>
      </c>
      <c r="AU11" s="8915">
        <v>0.43521781334784598</v>
      </c>
      <c r="AV11" s="8915">
        <v>0.38502512120081001</v>
      </c>
      <c r="AW11" s="8915">
        <v>0.25678178148408098</v>
      </c>
      <c r="AX11" s="8933"/>
      <c r="AY11" s="8935"/>
      <c r="AZ11" s="8937"/>
      <c r="BA11" s="8939"/>
      <c r="BB11" s="8915">
        <v>0.37388698630137002</v>
      </c>
      <c r="BC11" s="8941"/>
      <c r="BD11" s="8915">
        <v>0.35683527504253199</v>
      </c>
      <c r="BE11" s="8915">
        <v>0.31012766417298299</v>
      </c>
      <c r="BF11" s="8915">
        <v>0.36994774714105799</v>
      </c>
      <c r="BG11" s="8915">
        <v>0.42157410943880502</v>
      </c>
      <c r="BH11" s="8915">
        <v>0.35281973903053798</v>
      </c>
      <c r="BI11" s="8915">
        <v>0.19669379976658599</v>
      </c>
      <c r="BJ11" s="8915">
        <v>0.53715823421868902</v>
      </c>
      <c r="BK11" s="8915">
        <v>0.341231952020212</v>
      </c>
      <c r="BL11" s="8915">
        <v>0.433911424372878</v>
      </c>
      <c r="BM11" s="8915">
        <v>0.295486971947508</v>
      </c>
      <c r="BN11" s="8915">
        <v>0.29613937746395202</v>
      </c>
      <c r="BO11" s="8915">
        <v>0.231880170354299</v>
      </c>
      <c r="BP11" s="8915">
        <v>0.284244172822671</v>
      </c>
      <c r="BQ11" s="8915">
        <v>0.20183428204658899</v>
      </c>
      <c r="BR11" s="8915">
        <v>0.31669771889843401</v>
      </c>
      <c r="BS11" s="8915">
        <v>0.26765021842358999</v>
      </c>
      <c r="BT11" s="8915">
        <v>0.38343639164917398</v>
      </c>
      <c r="BU11" s="8915">
        <v>0.46133272431907202</v>
      </c>
      <c r="BV11" s="8915">
        <v>0.30540979550513803</v>
      </c>
      <c r="BW11" s="8915">
        <v>0.35340000968105501</v>
      </c>
      <c r="BX11" s="8915">
        <v>0.58926719144903095</v>
      </c>
      <c r="BY11" s="8915">
        <v>0.67872169572184005</v>
      </c>
      <c r="BZ11" s="8943"/>
      <c r="CA11" s="8915">
        <v>0.32942108803341602</v>
      </c>
      <c r="CB11" s="8915">
        <v>0.30098993458200402</v>
      </c>
      <c r="CC11" s="8915">
        <v>0.255670686522317</v>
      </c>
      <c r="CD11" s="8915">
        <v>0.46923833013920202</v>
      </c>
      <c r="CE11" s="8915">
        <v>0.37330723778108399</v>
      </c>
      <c r="CF11" s="8915">
        <v>0.63074134983158503</v>
      </c>
      <c r="CG11" s="8915">
        <v>0.399778315783333</v>
      </c>
      <c r="CH11" s="8915">
        <v>0.38203881422570601</v>
      </c>
      <c r="CI11" s="8915">
        <v>0.29973144017167103</v>
      </c>
      <c r="CJ11" s="8915">
        <v>0.28936436523359499</v>
      </c>
      <c r="CK11" s="8945"/>
      <c r="CL11" s="8915">
        <v>0.43596709440109099</v>
      </c>
      <c r="CM11" s="8915">
        <v>0.37463429043166302</v>
      </c>
      <c r="CN11" s="8915">
        <v>0.42303898870493001</v>
      </c>
      <c r="CO11" s="8915">
        <v>0.40375761557255901</v>
      </c>
      <c r="CP11" s="8915">
        <v>0.31236583729873701</v>
      </c>
      <c r="CQ11" s="8915">
        <v>0.37772505909246101</v>
      </c>
      <c r="CR11" s="8915">
        <v>0.36420006223600998</v>
      </c>
      <c r="CS11" s="8915">
        <v>0.34226488826592599</v>
      </c>
      <c r="CT11" s="8915">
        <v>0.306017978883452</v>
      </c>
      <c r="CU11" s="8915">
        <v>0.32692870474861202</v>
      </c>
      <c r="CV11" s="8915">
        <v>0.31372988479985697</v>
      </c>
      <c r="CW11" s="8915">
        <v>0.287893592641426</v>
      </c>
      <c r="CX11" s="8947"/>
      <c r="CY11" s="8949"/>
      <c r="CZ11" s="8951"/>
      <c r="DA11" s="8953"/>
      <c r="DB11" s="8915">
        <v>0.43042242055455399</v>
      </c>
      <c r="DC11" s="8915">
        <v>0.35446893221453701</v>
      </c>
      <c r="DD11" s="8915">
        <v>0.179683056917567</v>
      </c>
      <c r="DE11" s="8955"/>
      <c r="DF11" s="8957"/>
      <c r="DG11" s="8915">
        <v>0.38834349353783698</v>
      </c>
      <c r="DH11" s="8915">
        <v>0.243070590523109</v>
      </c>
      <c r="DI11" s="8959"/>
      <c r="DJ11" s="8915">
        <v>0.34815948511442901</v>
      </c>
      <c r="DK11" s="8915">
        <v>0.37069410481135101</v>
      </c>
      <c r="DL11" s="8915">
        <v>0.55137241172454099</v>
      </c>
      <c r="DM11" s="8915">
        <v>0.343296923591904</v>
      </c>
      <c r="DN11" s="8915">
        <v>0.379950748831621</v>
      </c>
      <c r="DO11" s="8915">
        <v>0.35973420057112299</v>
      </c>
      <c r="DP11" s="8915">
        <v>0.33716598625821798</v>
      </c>
      <c r="DQ11" s="8961"/>
      <c r="DR11" s="8963"/>
      <c r="DS11" s="8915">
        <v>0.36933733367667798</v>
      </c>
      <c r="DT11" s="8965"/>
      <c r="DU11" s="8967"/>
      <c r="DV11" s="8969"/>
      <c r="DW11" s="8912">
        <v>0.213973012721839</v>
      </c>
    </row>
    <row r="12" spans="1:127" ht="17" x14ac:dyDescent="0.2">
      <c r="A12" s="9097" t="s">
        <v>138</v>
      </c>
      <c r="B12" s="9095">
        <v>1397</v>
      </c>
      <c r="C12" s="8970">
        <v>587</v>
      </c>
      <c r="D12" s="8971">
        <v>810</v>
      </c>
      <c r="E12" s="8972">
        <v>148</v>
      </c>
      <c r="F12" s="8973">
        <v>350</v>
      </c>
      <c r="G12" s="8974">
        <v>278</v>
      </c>
      <c r="H12" s="8975">
        <v>264</v>
      </c>
      <c r="I12" s="8976">
        <v>357</v>
      </c>
      <c r="J12" s="8977">
        <v>27</v>
      </c>
      <c r="K12" s="8978">
        <v>179</v>
      </c>
      <c r="L12" s="8979">
        <v>321</v>
      </c>
      <c r="M12" s="8980">
        <v>214</v>
      </c>
      <c r="N12" s="8981">
        <v>397</v>
      </c>
      <c r="O12" s="8982">
        <v>259</v>
      </c>
      <c r="P12" s="8983">
        <v>206</v>
      </c>
      <c r="Q12" s="8984">
        <v>535</v>
      </c>
      <c r="R12" s="8985">
        <v>397</v>
      </c>
      <c r="S12" s="8986">
        <v>259</v>
      </c>
      <c r="T12" s="8987">
        <v>741</v>
      </c>
      <c r="U12" s="8988">
        <v>656</v>
      </c>
      <c r="V12" s="8989">
        <v>955</v>
      </c>
      <c r="W12" s="8990">
        <v>255</v>
      </c>
      <c r="X12" s="8991">
        <v>121</v>
      </c>
      <c r="Y12" s="8992">
        <v>26</v>
      </c>
      <c r="Z12" s="8993">
        <v>4</v>
      </c>
      <c r="AA12" s="8994">
        <v>0</v>
      </c>
      <c r="AB12" s="8995">
        <v>26</v>
      </c>
      <c r="AC12" s="8996">
        <v>10</v>
      </c>
      <c r="AD12" s="8997">
        <v>955</v>
      </c>
      <c r="AE12" s="8998">
        <v>255</v>
      </c>
      <c r="AF12" s="8999">
        <v>121</v>
      </c>
      <c r="AG12" s="9000">
        <v>66</v>
      </c>
      <c r="AH12" s="9001">
        <v>1021</v>
      </c>
      <c r="AI12" s="9002">
        <v>255</v>
      </c>
      <c r="AJ12" s="9003">
        <v>121</v>
      </c>
      <c r="AK12" s="9004">
        <v>955</v>
      </c>
      <c r="AL12" s="9005">
        <v>442</v>
      </c>
      <c r="AM12" s="9006">
        <v>135</v>
      </c>
      <c r="AN12" s="9007">
        <v>1262</v>
      </c>
      <c r="AO12" s="9008">
        <v>1041</v>
      </c>
      <c r="AP12" s="9009">
        <v>23</v>
      </c>
      <c r="AQ12" s="9010">
        <v>292</v>
      </c>
      <c r="AR12" s="9011">
        <v>31</v>
      </c>
      <c r="AS12" s="9012">
        <v>10</v>
      </c>
      <c r="AT12" s="9013">
        <v>782</v>
      </c>
      <c r="AU12" s="9014">
        <v>259</v>
      </c>
      <c r="AV12" s="9015">
        <v>235</v>
      </c>
      <c r="AW12" s="9016">
        <v>77</v>
      </c>
      <c r="AX12" s="9017">
        <v>16</v>
      </c>
      <c r="AY12" s="9018">
        <v>13</v>
      </c>
      <c r="AZ12" s="9019">
        <v>10</v>
      </c>
      <c r="BA12" s="9020">
        <v>5</v>
      </c>
      <c r="BB12" s="9021">
        <v>1041</v>
      </c>
      <c r="BC12" s="9022">
        <v>23</v>
      </c>
      <c r="BD12" s="9023">
        <v>333</v>
      </c>
      <c r="BE12" s="9024">
        <v>425</v>
      </c>
      <c r="BF12" s="9025">
        <v>468</v>
      </c>
      <c r="BG12" s="9026">
        <v>385</v>
      </c>
      <c r="BH12" s="9027">
        <v>50</v>
      </c>
      <c r="BI12" s="9028">
        <v>30</v>
      </c>
      <c r="BJ12" s="9029">
        <v>39</v>
      </c>
      <c r="BK12" s="9030">
        <v>893</v>
      </c>
      <c r="BL12" s="9031">
        <v>424</v>
      </c>
      <c r="BM12" s="9032">
        <v>80</v>
      </c>
      <c r="BN12" s="9033">
        <v>137</v>
      </c>
      <c r="BO12" s="9034">
        <v>216</v>
      </c>
      <c r="BP12" s="9035">
        <v>461</v>
      </c>
      <c r="BQ12" s="9036">
        <v>137</v>
      </c>
      <c r="BR12" s="9037">
        <v>544</v>
      </c>
      <c r="BS12" s="9038">
        <v>448</v>
      </c>
      <c r="BT12" s="9039">
        <v>47</v>
      </c>
      <c r="BU12" s="9040">
        <v>541</v>
      </c>
      <c r="BV12" s="9041">
        <v>930</v>
      </c>
      <c r="BW12" s="9042">
        <v>293</v>
      </c>
      <c r="BX12" s="9043">
        <v>113</v>
      </c>
      <c r="BY12" s="9044">
        <v>38</v>
      </c>
      <c r="BZ12" s="9045">
        <v>21</v>
      </c>
      <c r="CA12" s="9046">
        <v>112</v>
      </c>
      <c r="CB12" s="9047">
        <v>155</v>
      </c>
      <c r="CC12" s="9048">
        <v>74</v>
      </c>
      <c r="CD12" s="9049">
        <v>76</v>
      </c>
      <c r="CE12" s="9050">
        <v>981</v>
      </c>
      <c r="CF12" s="9051">
        <v>31</v>
      </c>
      <c r="CG12" s="9052">
        <v>493</v>
      </c>
      <c r="CH12" s="9053">
        <v>556</v>
      </c>
      <c r="CI12" s="9054">
        <v>160</v>
      </c>
      <c r="CJ12" s="9055">
        <v>178</v>
      </c>
      <c r="CK12" s="9056">
        <v>10</v>
      </c>
      <c r="CL12" s="9057">
        <v>61</v>
      </c>
      <c r="CM12" s="9058">
        <v>117</v>
      </c>
      <c r="CN12" s="9059">
        <v>128</v>
      </c>
      <c r="CO12" s="9060">
        <v>118</v>
      </c>
      <c r="CP12" s="9061">
        <v>96</v>
      </c>
      <c r="CQ12" s="9062">
        <v>123</v>
      </c>
      <c r="CR12" s="9063">
        <v>85</v>
      </c>
      <c r="CS12" s="9064">
        <v>107</v>
      </c>
      <c r="CT12" s="9065">
        <v>133</v>
      </c>
      <c r="CU12" s="9066">
        <v>111</v>
      </c>
      <c r="CV12" s="9067">
        <v>74</v>
      </c>
      <c r="CW12" s="9068">
        <v>57</v>
      </c>
      <c r="CX12" s="9069">
        <v>22</v>
      </c>
      <c r="CY12" s="9070">
        <v>12</v>
      </c>
      <c r="CZ12" s="9071">
        <v>5</v>
      </c>
      <c r="DA12" s="9072">
        <v>4</v>
      </c>
      <c r="DB12" s="9073">
        <v>144</v>
      </c>
      <c r="DC12" s="9074">
        <v>111</v>
      </c>
      <c r="DD12" s="9075">
        <v>62</v>
      </c>
      <c r="DE12" s="9076">
        <v>4</v>
      </c>
      <c r="DF12" s="9077">
        <v>23</v>
      </c>
      <c r="DG12" s="9078">
        <v>1132</v>
      </c>
      <c r="DH12" s="9079">
        <v>46</v>
      </c>
      <c r="DI12" s="9080">
        <v>18</v>
      </c>
      <c r="DJ12" s="9081">
        <v>105</v>
      </c>
      <c r="DK12" s="9082">
        <v>1289</v>
      </c>
      <c r="DL12" s="9083">
        <v>73</v>
      </c>
      <c r="DM12" s="9084">
        <v>118</v>
      </c>
      <c r="DN12" s="9085">
        <v>359</v>
      </c>
      <c r="DO12" s="9086">
        <v>232</v>
      </c>
      <c r="DP12" s="9087">
        <v>529</v>
      </c>
      <c r="DQ12" s="9088">
        <v>1</v>
      </c>
      <c r="DR12" s="9089">
        <v>1</v>
      </c>
      <c r="DS12" s="9090">
        <v>1123</v>
      </c>
      <c r="DT12" s="9091">
        <v>12</v>
      </c>
      <c r="DU12" s="9092">
        <v>4</v>
      </c>
      <c r="DV12" s="9093">
        <v>13</v>
      </c>
      <c r="DW12" s="9094">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W12"/>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259</v>
      </c>
    </row>
    <row r="8" spans="1:127" ht="17" x14ac:dyDescent="0.2">
      <c r="A8" s="270" t="s">
        <v>258</v>
      </c>
    </row>
    <row r="9" spans="1:127" ht="17" x14ac:dyDescent="0.2">
      <c r="A9" s="9380" t="s">
        <v>55</v>
      </c>
      <c r="B9" s="9197">
        <v>0.46375926246585197</v>
      </c>
      <c r="C9" s="9098">
        <v>0.45789136808070002</v>
      </c>
      <c r="D9" s="9099">
        <v>0.46872634819276299</v>
      </c>
      <c r="E9" s="9100">
        <v>0.36348731127915002</v>
      </c>
      <c r="F9" s="9101">
        <v>0.51174095314322199</v>
      </c>
      <c r="G9" s="9102">
        <v>0.48489389784513298</v>
      </c>
      <c r="H9" s="9103">
        <v>0.49203926581649698</v>
      </c>
      <c r="I9" s="9104">
        <v>0.45577592186402999</v>
      </c>
      <c r="J9" s="9200"/>
      <c r="K9" s="9105">
        <v>0.42573639464276197</v>
      </c>
      <c r="L9" s="9106">
        <v>0.47302372979088197</v>
      </c>
      <c r="M9" s="9107">
        <v>0.55193491595987298</v>
      </c>
      <c r="N9" s="9108">
        <v>0.46106552885130903</v>
      </c>
      <c r="O9" s="9109">
        <v>0.45017264937826401</v>
      </c>
      <c r="P9" s="9110">
        <v>0.42180397294281602</v>
      </c>
      <c r="Q9" s="9111">
        <v>0.50261432291050301</v>
      </c>
      <c r="R9" s="9112">
        <v>0.46106552885130903</v>
      </c>
      <c r="S9" s="9113">
        <v>0.45017264937826401</v>
      </c>
      <c r="T9" s="9114">
        <v>0.46845777884687001</v>
      </c>
      <c r="U9" s="9115">
        <v>0.45674869873770502</v>
      </c>
      <c r="V9" s="9116">
        <v>0.45263502641268799</v>
      </c>
      <c r="W9" s="9117">
        <v>0.48480904812014303</v>
      </c>
      <c r="X9" s="9118">
        <v>0.47745829644770799</v>
      </c>
      <c r="Y9" s="9202"/>
      <c r="Z9" s="9204"/>
      <c r="AA9" s="9206"/>
      <c r="AB9" s="9208"/>
      <c r="AC9" s="9210"/>
      <c r="AD9" s="9119">
        <v>0.45263502641268799</v>
      </c>
      <c r="AE9" s="9120">
        <v>0.48480904812014303</v>
      </c>
      <c r="AF9" s="9121">
        <v>0.47745829644770799</v>
      </c>
      <c r="AG9" s="9122">
        <v>0.47737110805431199</v>
      </c>
      <c r="AH9" s="9123">
        <v>0.45447711091194498</v>
      </c>
      <c r="AI9" s="9124">
        <v>0.48480904812014303</v>
      </c>
      <c r="AJ9" s="9125">
        <v>0.47745829644770799</v>
      </c>
      <c r="AK9" s="9126">
        <v>0.45263502641268799</v>
      </c>
      <c r="AL9" s="9127">
        <v>0.48174710664710602</v>
      </c>
      <c r="AM9" s="9128">
        <v>0.49249584329599</v>
      </c>
      <c r="AN9" s="9129">
        <v>0.45983329749982099</v>
      </c>
      <c r="AO9" s="9130">
        <v>0.48086538931440098</v>
      </c>
      <c r="AP9" s="9212"/>
      <c r="AQ9" s="9131">
        <v>0.42085186164800198</v>
      </c>
      <c r="AR9" s="9132">
        <v>0.42718584841657398</v>
      </c>
      <c r="AS9" s="9214"/>
      <c r="AT9" s="9133">
        <v>0.49229747804375501</v>
      </c>
      <c r="AU9" s="9134">
        <v>0.45010633401995997</v>
      </c>
      <c r="AV9" s="9135">
        <v>0.46649326614640402</v>
      </c>
      <c r="AW9" s="9136">
        <v>0.35409735522748698</v>
      </c>
      <c r="AX9" s="9216"/>
      <c r="AY9" s="9218"/>
      <c r="AZ9" s="9220"/>
      <c r="BA9" s="9222"/>
      <c r="BB9" s="9137">
        <v>0.48086538931440098</v>
      </c>
      <c r="BC9" s="9224"/>
      <c r="BD9" s="9138">
        <v>0.42001796887250098</v>
      </c>
      <c r="BE9" s="9139">
        <v>0.51192468835465899</v>
      </c>
      <c r="BF9" s="9140">
        <v>0.48675365101364998</v>
      </c>
      <c r="BG9" s="9141">
        <v>0.42033264222341599</v>
      </c>
      <c r="BH9" s="9142">
        <v>0.36193662460130399</v>
      </c>
      <c r="BI9" s="9143">
        <v>0.43313882199997</v>
      </c>
      <c r="BJ9" s="9144">
        <v>0.35867176105667498</v>
      </c>
      <c r="BK9" s="9145">
        <v>0.49883749763287999</v>
      </c>
      <c r="BL9" s="9146">
        <v>0.413742921465727</v>
      </c>
      <c r="BM9" s="9147">
        <v>0.38826440592788403</v>
      </c>
      <c r="BN9" s="9148">
        <v>0.554552153069506</v>
      </c>
      <c r="BO9" s="9149">
        <v>0.53770986721555003</v>
      </c>
      <c r="BP9" s="9150">
        <v>0.48822774108739098</v>
      </c>
      <c r="BQ9" s="9151">
        <v>0.52941397330129403</v>
      </c>
      <c r="BR9" s="9152">
        <v>0.49506500875152198</v>
      </c>
      <c r="BS9" s="9153">
        <v>0.49765347368656199</v>
      </c>
      <c r="BT9" s="9154">
        <v>0.38906926966466399</v>
      </c>
      <c r="BU9" s="9155">
        <v>0.42996950705794701</v>
      </c>
      <c r="BV9" s="9156">
        <v>0.48594448872724899</v>
      </c>
      <c r="BW9" s="9157">
        <v>0.46881531213665201</v>
      </c>
      <c r="BX9" s="9158">
        <v>0.40708177591876199</v>
      </c>
      <c r="BY9" s="9159">
        <v>0.34316479315190901</v>
      </c>
      <c r="BZ9" s="9226"/>
      <c r="CA9" s="9160">
        <v>0.496542061979033</v>
      </c>
      <c r="CB9" s="9161">
        <v>0.50625784189571699</v>
      </c>
      <c r="CC9" s="9162">
        <v>0.48934509851691699</v>
      </c>
      <c r="CD9" s="9163">
        <v>0.395825489026432</v>
      </c>
      <c r="CE9" s="9164">
        <v>0.45633369128151902</v>
      </c>
      <c r="CF9" s="9165">
        <v>0.442610960218776</v>
      </c>
      <c r="CG9" s="9166">
        <v>0.45976671262684099</v>
      </c>
      <c r="CH9" s="9167">
        <v>0.45518099014032698</v>
      </c>
      <c r="CI9" s="9168">
        <v>0.49125732474614198</v>
      </c>
      <c r="CJ9" s="9169">
        <v>0.47149644795254902</v>
      </c>
      <c r="CK9" s="9228"/>
      <c r="CL9" s="9170">
        <v>0.50206268618398597</v>
      </c>
      <c r="CM9" s="9171">
        <v>0.50974575615758899</v>
      </c>
      <c r="CN9" s="9172">
        <v>0.41301764290148102</v>
      </c>
      <c r="CO9" s="9173">
        <v>0.46938878641635301</v>
      </c>
      <c r="CP9" s="9174">
        <v>0.49804321983317801</v>
      </c>
      <c r="CQ9" s="9175">
        <v>0.58264345316031196</v>
      </c>
      <c r="CR9" s="9176">
        <v>0.38908722931557299</v>
      </c>
      <c r="CS9" s="9177">
        <v>0.50287898631026295</v>
      </c>
      <c r="CT9" s="9178">
        <v>0.49514271967037599</v>
      </c>
      <c r="CU9" s="9179">
        <v>0.44059512052844801</v>
      </c>
      <c r="CV9" s="9180">
        <v>0.42449546721822101</v>
      </c>
      <c r="CW9" s="9181">
        <v>0.50927669994349201</v>
      </c>
      <c r="CX9" s="9230"/>
      <c r="CY9" s="9232"/>
      <c r="CZ9" s="9234"/>
      <c r="DA9" s="9236"/>
      <c r="DB9" s="9182">
        <v>0.383548972938828</v>
      </c>
      <c r="DC9" s="9183">
        <v>0.42817942527061398</v>
      </c>
      <c r="DD9" s="9184">
        <v>0.32377149971564301</v>
      </c>
      <c r="DE9" s="9238"/>
      <c r="DF9" s="9240"/>
      <c r="DG9" s="9185">
        <v>0.47688064264443802</v>
      </c>
      <c r="DH9" s="9186">
        <v>0.66322681013807006</v>
      </c>
      <c r="DI9" s="9242"/>
      <c r="DJ9" s="9187">
        <v>0.42919616662792698</v>
      </c>
      <c r="DK9" s="9188">
        <v>0.46798728358879998</v>
      </c>
      <c r="DL9" s="9189">
        <v>0.37245369588383997</v>
      </c>
      <c r="DM9" s="9190">
        <v>0.45910807665431802</v>
      </c>
      <c r="DN9" s="9191">
        <v>0.44541802526195801</v>
      </c>
      <c r="DO9" s="9192">
        <v>0.46272290670479499</v>
      </c>
      <c r="DP9" s="9193">
        <v>0.49881631833636397</v>
      </c>
      <c r="DQ9" s="9244"/>
      <c r="DR9" s="9246"/>
      <c r="DS9" s="9194">
        <v>0.477591552162627</v>
      </c>
      <c r="DT9" s="9248"/>
      <c r="DU9" s="9250"/>
      <c r="DV9" s="9252"/>
      <c r="DW9" s="9195">
        <v>0.343869834477456</v>
      </c>
    </row>
    <row r="10" spans="1:127" ht="17" x14ac:dyDescent="0.2">
      <c r="A10" s="9380" t="s">
        <v>56</v>
      </c>
      <c r="B10" s="9198">
        <v>0.168169086389929</v>
      </c>
      <c r="C10" s="9199">
        <v>0.216010006860855</v>
      </c>
      <c r="D10" s="9199">
        <v>0.127672455463051</v>
      </c>
      <c r="E10" s="9199">
        <v>0.22321510568967301</v>
      </c>
      <c r="F10" s="9199">
        <v>0.148555440075097</v>
      </c>
      <c r="G10" s="9199">
        <v>0.15568095924577</v>
      </c>
      <c r="H10" s="9199">
        <v>0.165630724839366</v>
      </c>
      <c r="I10" s="9199">
        <v>0.15461385754142401</v>
      </c>
      <c r="J10" s="9201"/>
      <c r="K10" s="9199">
        <v>0.13980534660452101</v>
      </c>
      <c r="L10" s="9199">
        <v>0.14912281284481799</v>
      </c>
      <c r="M10" s="9199">
        <v>0.158679163806276</v>
      </c>
      <c r="N10" s="9199">
        <v>0.19745508210435</v>
      </c>
      <c r="O10" s="9199">
        <v>0.17325721598590599</v>
      </c>
      <c r="P10" s="9199">
        <v>0.15805824581998801</v>
      </c>
      <c r="Q10" s="9199">
        <v>0.15270631103737101</v>
      </c>
      <c r="R10" s="9199">
        <v>0.19745508210435</v>
      </c>
      <c r="S10" s="9199">
        <v>0.17325721598590599</v>
      </c>
      <c r="T10" s="9199">
        <v>0.15496844201813401</v>
      </c>
      <c r="U10" s="9199">
        <v>0.187865507795413</v>
      </c>
      <c r="V10" s="9199">
        <v>0.181575052160486</v>
      </c>
      <c r="W10" s="9199">
        <v>0.134223605315822</v>
      </c>
      <c r="X10" s="9199">
        <v>0.153454966359651</v>
      </c>
      <c r="Y10" s="9203"/>
      <c r="Z10" s="9205"/>
      <c r="AA10" s="9207"/>
      <c r="AB10" s="9209"/>
      <c r="AC10" s="9211"/>
      <c r="AD10" s="9199">
        <v>0.181575052160486</v>
      </c>
      <c r="AE10" s="9199">
        <v>0.134223605315822</v>
      </c>
      <c r="AF10" s="9199">
        <v>0.153454966359651</v>
      </c>
      <c r="AG10" s="9199">
        <v>0.18640491102165199</v>
      </c>
      <c r="AH10" s="9199">
        <v>0.18193472950432199</v>
      </c>
      <c r="AI10" s="9199">
        <v>0.134223605315822</v>
      </c>
      <c r="AJ10" s="9199">
        <v>0.153454966359651</v>
      </c>
      <c r="AK10" s="9199">
        <v>0.181575052160486</v>
      </c>
      <c r="AL10" s="9199">
        <v>0.146491694591738</v>
      </c>
      <c r="AM10" s="9199">
        <v>0.154819836358697</v>
      </c>
      <c r="AN10" s="9199">
        <v>0.16999284852277299</v>
      </c>
      <c r="AO10" s="9199">
        <v>0.13935867429365301</v>
      </c>
      <c r="AP10" s="9213"/>
      <c r="AQ10" s="9199">
        <v>0.24164408759144801</v>
      </c>
      <c r="AR10" s="9199">
        <v>0.226248607539806</v>
      </c>
      <c r="AS10" s="9215"/>
      <c r="AT10" s="9199">
        <v>0.14149057330586901</v>
      </c>
      <c r="AU10" s="9199">
        <v>0.13362260968189801</v>
      </c>
      <c r="AV10" s="9199">
        <v>0.15946906749275899</v>
      </c>
      <c r="AW10" s="9199">
        <v>0.37113789060589603</v>
      </c>
      <c r="AX10" s="9217"/>
      <c r="AY10" s="9219"/>
      <c r="AZ10" s="9221"/>
      <c r="BA10" s="9223"/>
      <c r="BB10" s="9199">
        <v>0.13935867429365301</v>
      </c>
      <c r="BC10" s="9225"/>
      <c r="BD10" s="9199">
        <v>0.241349713964887</v>
      </c>
      <c r="BE10" s="9199">
        <v>0.113893213024214</v>
      </c>
      <c r="BF10" s="9199">
        <v>0.15024987645344701</v>
      </c>
      <c r="BG10" s="9199">
        <v>0.215172300216182</v>
      </c>
      <c r="BH10" s="9199">
        <v>0.320564068783803</v>
      </c>
      <c r="BI10" s="9199">
        <v>0.25527470417042097</v>
      </c>
      <c r="BJ10" s="9199">
        <v>0.14929027752100399</v>
      </c>
      <c r="BK10" s="9199">
        <v>0.13279615221817001</v>
      </c>
      <c r="BL10" s="9199">
        <v>0.208131464530767</v>
      </c>
      <c r="BM10" s="9199">
        <v>0.29642262122610802</v>
      </c>
      <c r="BN10" s="9199">
        <v>0.15014458465865799</v>
      </c>
      <c r="BO10" s="9199">
        <v>0.196386257328268</v>
      </c>
      <c r="BP10" s="9199">
        <v>0.17256914206570501</v>
      </c>
      <c r="BQ10" s="9199">
        <v>0.188959392162418</v>
      </c>
      <c r="BR10" s="9199">
        <v>0.16963729027878699</v>
      </c>
      <c r="BS10" s="9199">
        <v>0.186050620789873</v>
      </c>
      <c r="BT10" s="9199">
        <v>0.11413105295267199</v>
      </c>
      <c r="BU10" s="9199">
        <v>0.150671517363584</v>
      </c>
      <c r="BV10" s="9199">
        <v>0.19095491628903499</v>
      </c>
      <c r="BW10" s="9199">
        <v>0.14938362301312</v>
      </c>
      <c r="BX10" s="9199">
        <v>0.12274752064449</v>
      </c>
      <c r="BY10" s="9199">
        <v>8.8667718101058293E-2</v>
      </c>
      <c r="BZ10" s="9227"/>
      <c r="CA10" s="9199">
        <v>0.19658684236931001</v>
      </c>
      <c r="CB10" s="9199">
        <v>0.184359004081978</v>
      </c>
      <c r="CC10" s="9199">
        <v>0.32092101389692501</v>
      </c>
      <c r="CD10" s="9199">
        <v>7.9829307881818606E-2</v>
      </c>
      <c r="CE10" s="9199">
        <v>0.16539339287364299</v>
      </c>
      <c r="CF10" s="9199">
        <v>9.4736057470568194E-2</v>
      </c>
      <c r="CG10" s="9199">
        <v>0.180921828119086</v>
      </c>
      <c r="CH10" s="9199">
        <v>0.16681443194526199</v>
      </c>
      <c r="CI10" s="9199">
        <v>0.18402992387511199</v>
      </c>
      <c r="CJ10" s="9199">
        <v>0.120112608437925</v>
      </c>
      <c r="CK10" s="9229"/>
      <c r="CL10" s="9199">
        <v>0.10270052540954901</v>
      </c>
      <c r="CM10" s="9199">
        <v>0.158829787416881</v>
      </c>
      <c r="CN10" s="9199">
        <v>0.159748753155638</v>
      </c>
      <c r="CO10" s="9199">
        <v>0.179514272522838</v>
      </c>
      <c r="CP10" s="9199">
        <v>0.16099955112932901</v>
      </c>
      <c r="CQ10" s="9199">
        <v>7.6767048228954707E-2</v>
      </c>
      <c r="CR10" s="9199">
        <v>0.16821573220182801</v>
      </c>
      <c r="CS10" s="9199">
        <v>0.15366309591770499</v>
      </c>
      <c r="CT10" s="9199">
        <v>0.12553367398110599</v>
      </c>
      <c r="CU10" s="9199">
        <v>0.19465033585884001</v>
      </c>
      <c r="CV10" s="9199">
        <v>0.26109155674897599</v>
      </c>
      <c r="CW10" s="9199">
        <v>0.180032335028568</v>
      </c>
      <c r="CX10" s="9231"/>
      <c r="CY10" s="9233"/>
      <c r="CZ10" s="9235"/>
      <c r="DA10" s="9237"/>
      <c r="DB10" s="9199">
        <v>0.21664995650492</v>
      </c>
      <c r="DC10" s="9199">
        <v>0.19088616497390601</v>
      </c>
      <c r="DD10" s="9199">
        <v>0.51160485098141695</v>
      </c>
      <c r="DE10" s="9239"/>
      <c r="DF10" s="9241"/>
      <c r="DG10" s="9199">
        <v>0.13461674517726899</v>
      </c>
      <c r="DH10" s="9199">
        <v>0.123351915472872</v>
      </c>
      <c r="DI10" s="9243"/>
      <c r="DJ10" s="9199">
        <v>0.2037578291379</v>
      </c>
      <c r="DK10" s="9199">
        <v>0.164156610661437</v>
      </c>
      <c r="DL10" s="9199">
        <v>9.5562605376221896E-2</v>
      </c>
      <c r="DM10" s="9199">
        <v>0.15908395309682299</v>
      </c>
      <c r="DN10" s="9199">
        <v>0.189892684162208</v>
      </c>
      <c r="DO10" s="9199">
        <v>0.15964121113306401</v>
      </c>
      <c r="DP10" s="9199">
        <v>0.174103102126414</v>
      </c>
      <c r="DQ10" s="9245"/>
      <c r="DR10" s="9247"/>
      <c r="DS10" s="9199">
        <v>0.13946447930756201</v>
      </c>
      <c r="DT10" s="9249"/>
      <c r="DU10" s="9251"/>
      <c r="DV10" s="9253"/>
      <c r="DW10" s="9196">
        <v>0.40103878581545699</v>
      </c>
    </row>
    <row r="11" spans="1:127" ht="17" x14ac:dyDescent="0.2">
      <c r="A11" s="9380" t="s">
        <v>60</v>
      </c>
      <c r="B11" s="9198">
        <v>0.36807165114421803</v>
      </c>
      <c r="C11" s="9199">
        <v>0.326098625058446</v>
      </c>
      <c r="D11" s="9199">
        <v>0.40360119634418601</v>
      </c>
      <c r="E11" s="9199">
        <v>0.41329758303117597</v>
      </c>
      <c r="F11" s="9199">
        <v>0.33970360678168099</v>
      </c>
      <c r="G11" s="9199">
        <v>0.359425142909097</v>
      </c>
      <c r="H11" s="9199">
        <v>0.34233000934413799</v>
      </c>
      <c r="I11" s="9199">
        <v>0.38961022059454598</v>
      </c>
      <c r="J11" s="9201"/>
      <c r="K11" s="9199">
        <v>0.43445825875271699</v>
      </c>
      <c r="L11" s="9199">
        <v>0.37785345736429998</v>
      </c>
      <c r="M11" s="9199">
        <v>0.28938592023385101</v>
      </c>
      <c r="N11" s="9199">
        <v>0.341479389044341</v>
      </c>
      <c r="O11" s="9199">
        <v>0.37657013463583</v>
      </c>
      <c r="P11" s="9199">
        <v>0.42013778123719597</v>
      </c>
      <c r="Q11" s="9199">
        <v>0.34467936605212501</v>
      </c>
      <c r="R11" s="9199">
        <v>0.341479389044341</v>
      </c>
      <c r="S11" s="9199">
        <v>0.37657013463583</v>
      </c>
      <c r="T11" s="9199">
        <v>0.37657377913499701</v>
      </c>
      <c r="U11" s="9199">
        <v>0.35538579346688198</v>
      </c>
      <c r="V11" s="9199">
        <v>0.36578992142682498</v>
      </c>
      <c r="W11" s="9199">
        <v>0.38096734656403503</v>
      </c>
      <c r="X11" s="9199">
        <v>0.36908673719264101</v>
      </c>
      <c r="Y11" s="9203"/>
      <c r="Z11" s="9205"/>
      <c r="AA11" s="9207"/>
      <c r="AB11" s="9209"/>
      <c r="AC11" s="9211"/>
      <c r="AD11" s="9199">
        <v>0.36578992142682498</v>
      </c>
      <c r="AE11" s="9199">
        <v>0.38096734656403503</v>
      </c>
      <c r="AF11" s="9199">
        <v>0.36908673719264101</v>
      </c>
      <c r="AG11" s="9199">
        <v>0.33622398092403499</v>
      </c>
      <c r="AH11" s="9199">
        <v>0.36358815958373297</v>
      </c>
      <c r="AI11" s="9199">
        <v>0.38096734656403503</v>
      </c>
      <c r="AJ11" s="9199">
        <v>0.36908673719264101</v>
      </c>
      <c r="AK11" s="9199">
        <v>0.36578992142682498</v>
      </c>
      <c r="AL11" s="9199">
        <v>0.37176119876115599</v>
      </c>
      <c r="AM11" s="9199">
        <v>0.352684320345312</v>
      </c>
      <c r="AN11" s="9199">
        <v>0.37017385397740599</v>
      </c>
      <c r="AO11" s="9199">
        <v>0.37977593639194601</v>
      </c>
      <c r="AP11" s="9213"/>
      <c r="AQ11" s="9199">
        <v>0.33750405076055001</v>
      </c>
      <c r="AR11" s="9199">
        <v>0.346565544043621</v>
      </c>
      <c r="AS11" s="9215"/>
      <c r="AT11" s="9199">
        <v>0.36621194865037598</v>
      </c>
      <c r="AU11" s="9199">
        <v>0.41627105629814198</v>
      </c>
      <c r="AV11" s="9199">
        <v>0.37403766636083802</v>
      </c>
      <c r="AW11" s="9199">
        <v>0.274764754166617</v>
      </c>
      <c r="AX11" s="9217"/>
      <c r="AY11" s="9219"/>
      <c r="AZ11" s="9221"/>
      <c r="BA11" s="9223"/>
      <c r="BB11" s="9199">
        <v>0.37977593639194601</v>
      </c>
      <c r="BC11" s="9225"/>
      <c r="BD11" s="9199">
        <v>0.33863231716261299</v>
      </c>
      <c r="BE11" s="9199">
        <v>0.374182098621127</v>
      </c>
      <c r="BF11" s="9199">
        <v>0.36299647253290301</v>
      </c>
      <c r="BG11" s="9199">
        <v>0.36449505756040201</v>
      </c>
      <c r="BH11" s="9199">
        <v>0.31749930661489401</v>
      </c>
      <c r="BI11" s="9199">
        <v>0.31158647382960802</v>
      </c>
      <c r="BJ11" s="9199">
        <v>0.49203796142232098</v>
      </c>
      <c r="BK11" s="9199">
        <v>0.36836635014894997</v>
      </c>
      <c r="BL11" s="9199">
        <v>0.37812561400350603</v>
      </c>
      <c r="BM11" s="9199">
        <v>0.31531297284600701</v>
      </c>
      <c r="BN11" s="9199">
        <v>0.29530326227183601</v>
      </c>
      <c r="BO11" s="9199">
        <v>0.26590387545618199</v>
      </c>
      <c r="BP11" s="9199">
        <v>0.33920311684690502</v>
      </c>
      <c r="BQ11" s="9199">
        <v>0.281626634536288</v>
      </c>
      <c r="BR11" s="9199">
        <v>0.33529770096969003</v>
      </c>
      <c r="BS11" s="9199">
        <v>0.31629590552356501</v>
      </c>
      <c r="BT11" s="9199">
        <v>0.49679967738266301</v>
      </c>
      <c r="BU11" s="9199">
        <v>0.41935897557846902</v>
      </c>
      <c r="BV11" s="9199">
        <v>0.32310059498371602</v>
      </c>
      <c r="BW11" s="9199">
        <v>0.38180106485022802</v>
      </c>
      <c r="BX11" s="9199">
        <v>0.47017070343674799</v>
      </c>
      <c r="BY11" s="9199">
        <v>0.56816748874703304</v>
      </c>
      <c r="BZ11" s="9227"/>
      <c r="CA11" s="9199">
        <v>0.30687109565165699</v>
      </c>
      <c r="CB11" s="9199">
        <v>0.30938315402230498</v>
      </c>
      <c r="CC11" s="9199">
        <v>0.189733887586158</v>
      </c>
      <c r="CD11" s="9199">
        <v>0.52434520309175003</v>
      </c>
      <c r="CE11" s="9199">
        <v>0.37827291584483802</v>
      </c>
      <c r="CF11" s="9199">
        <v>0.46265298231065599</v>
      </c>
      <c r="CG11" s="9199">
        <v>0.35931145925407199</v>
      </c>
      <c r="CH11" s="9199">
        <v>0.378004577914411</v>
      </c>
      <c r="CI11" s="9199">
        <v>0.324712751378746</v>
      </c>
      <c r="CJ11" s="9199">
        <v>0.40839094360952599</v>
      </c>
      <c r="CK11" s="9229"/>
      <c r="CL11" s="9199">
        <v>0.39523678840646398</v>
      </c>
      <c r="CM11" s="9199">
        <v>0.33142445642553098</v>
      </c>
      <c r="CN11" s="9199">
        <v>0.42723360394288101</v>
      </c>
      <c r="CO11" s="9199">
        <v>0.35109694106080902</v>
      </c>
      <c r="CP11" s="9199">
        <v>0.34095722903749298</v>
      </c>
      <c r="CQ11" s="9199">
        <v>0.34058949861073301</v>
      </c>
      <c r="CR11" s="9199">
        <v>0.442697038482599</v>
      </c>
      <c r="CS11" s="9199">
        <v>0.343457917772032</v>
      </c>
      <c r="CT11" s="9199">
        <v>0.37932360634851803</v>
      </c>
      <c r="CU11" s="9199">
        <v>0.36475454361271198</v>
      </c>
      <c r="CV11" s="9199">
        <v>0.31441297603280299</v>
      </c>
      <c r="CW11" s="9199">
        <v>0.31069096502794002</v>
      </c>
      <c r="CX11" s="9231"/>
      <c r="CY11" s="9233"/>
      <c r="CZ11" s="9235"/>
      <c r="DA11" s="9237"/>
      <c r="DB11" s="9199">
        <v>0.39980107055625302</v>
      </c>
      <c r="DC11" s="9199">
        <v>0.38093440975547999</v>
      </c>
      <c r="DD11" s="9199">
        <v>0.16462364930293999</v>
      </c>
      <c r="DE11" s="9239"/>
      <c r="DF11" s="9241"/>
      <c r="DG11" s="9199">
        <v>0.38850261217829302</v>
      </c>
      <c r="DH11" s="9199">
        <v>0.213421274389058</v>
      </c>
      <c r="DI11" s="9243"/>
      <c r="DJ11" s="9199">
        <v>0.36704600423417399</v>
      </c>
      <c r="DK11" s="9199">
        <v>0.36785610574976302</v>
      </c>
      <c r="DL11" s="9199">
        <v>0.531983698739938</v>
      </c>
      <c r="DM11" s="9199">
        <v>0.38180797024885899</v>
      </c>
      <c r="DN11" s="9199">
        <v>0.36468929057583299</v>
      </c>
      <c r="DO11" s="9199">
        <v>0.377635882162141</v>
      </c>
      <c r="DP11" s="9199">
        <v>0.32708057953722203</v>
      </c>
      <c r="DQ11" s="9245"/>
      <c r="DR11" s="9247"/>
      <c r="DS11" s="9199">
        <v>0.38294396852981</v>
      </c>
      <c r="DT11" s="9249"/>
      <c r="DU11" s="9251"/>
      <c r="DV11" s="9253"/>
      <c r="DW11" s="9196">
        <v>0.25509137970708801</v>
      </c>
    </row>
    <row r="12" spans="1:127" ht="17" x14ac:dyDescent="0.2">
      <c r="A12" s="9381" t="s">
        <v>138</v>
      </c>
      <c r="B12" s="9379">
        <v>1393</v>
      </c>
      <c r="C12" s="9254">
        <v>587</v>
      </c>
      <c r="D12" s="9255">
        <v>806</v>
      </c>
      <c r="E12" s="9256">
        <v>148</v>
      </c>
      <c r="F12" s="9257">
        <v>351</v>
      </c>
      <c r="G12" s="9258">
        <v>278</v>
      </c>
      <c r="H12" s="9259">
        <v>263</v>
      </c>
      <c r="I12" s="9260">
        <v>353</v>
      </c>
      <c r="J12" s="9261">
        <v>27</v>
      </c>
      <c r="K12" s="9262">
        <v>180</v>
      </c>
      <c r="L12" s="9263">
        <v>321</v>
      </c>
      <c r="M12" s="9264">
        <v>213</v>
      </c>
      <c r="N12" s="9265">
        <v>394</v>
      </c>
      <c r="O12" s="9266">
        <v>258</v>
      </c>
      <c r="P12" s="9267">
        <v>207</v>
      </c>
      <c r="Q12" s="9268">
        <v>534</v>
      </c>
      <c r="R12" s="9269">
        <v>394</v>
      </c>
      <c r="S12" s="9270">
        <v>258</v>
      </c>
      <c r="T12" s="9271">
        <v>741</v>
      </c>
      <c r="U12" s="9272">
        <v>652</v>
      </c>
      <c r="V12" s="9273">
        <v>954</v>
      </c>
      <c r="W12" s="9274">
        <v>253</v>
      </c>
      <c r="X12" s="9275">
        <v>120</v>
      </c>
      <c r="Y12" s="9276">
        <v>26</v>
      </c>
      <c r="Z12" s="9277">
        <v>4</v>
      </c>
      <c r="AA12" s="9278">
        <v>0</v>
      </c>
      <c r="AB12" s="9279">
        <v>26</v>
      </c>
      <c r="AC12" s="9280">
        <v>10</v>
      </c>
      <c r="AD12" s="9281">
        <v>954</v>
      </c>
      <c r="AE12" s="9282">
        <v>253</v>
      </c>
      <c r="AF12" s="9283">
        <v>120</v>
      </c>
      <c r="AG12" s="9284">
        <v>66</v>
      </c>
      <c r="AH12" s="9285">
        <v>1020</v>
      </c>
      <c r="AI12" s="9286">
        <v>253</v>
      </c>
      <c r="AJ12" s="9287">
        <v>120</v>
      </c>
      <c r="AK12" s="9288">
        <v>954</v>
      </c>
      <c r="AL12" s="9289">
        <v>439</v>
      </c>
      <c r="AM12" s="9290">
        <v>134</v>
      </c>
      <c r="AN12" s="9291">
        <v>1259</v>
      </c>
      <c r="AO12" s="9292">
        <v>1036</v>
      </c>
      <c r="AP12" s="9293">
        <v>23</v>
      </c>
      <c r="AQ12" s="9294">
        <v>293</v>
      </c>
      <c r="AR12" s="9295">
        <v>31</v>
      </c>
      <c r="AS12" s="9296">
        <v>10</v>
      </c>
      <c r="AT12" s="9297">
        <v>777</v>
      </c>
      <c r="AU12" s="9298">
        <v>259</v>
      </c>
      <c r="AV12" s="9299">
        <v>236</v>
      </c>
      <c r="AW12" s="9300">
        <v>77</v>
      </c>
      <c r="AX12" s="9301">
        <v>16</v>
      </c>
      <c r="AY12" s="9302">
        <v>13</v>
      </c>
      <c r="AZ12" s="9303">
        <v>10</v>
      </c>
      <c r="BA12" s="9304">
        <v>5</v>
      </c>
      <c r="BB12" s="9305">
        <v>1036</v>
      </c>
      <c r="BC12" s="9306">
        <v>23</v>
      </c>
      <c r="BD12" s="9307">
        <v>334</v>
      </c>
      <c r="BE12" s="9308">
        <v>424</v>
      </c>
      <c r="BF12" s="9309">
        <v>467</v>
      </c>
      <c r="BG12" s="9310">
        <v>384</v>
      </c>
      <c r="BH12" s="9311">
        <v>49</v>
      </c>
      <c r="BI12" s="9312">
        <v>30</v>
      </c>
      <c r="BJ12" s="9313">
        <v>39</v>
      </c>
      <c r="BK12" s="9314">
        <v>891</v>
      </c>
      <c r="BL12" s="9315">
        <v>423</v>
      </c>
      <c r="BM12" s="9316">
        <v>79</v>
      </c>
      <c r="BN12" s="9317">
        <v>135</v>
      </c>
      <c r="BO12" s="9318">
        <v>215</v>
      </c>
      <c r="BP12" s="9319">
        <v>457</v>
      </c>
      <c r="BQ12" s="9320">
        <v>135</v>
      </c>
      <c r="BR12" s="9321">
        <v>541</v>
      </c>
      <c r="BS12" s="9322">
        <v>445</v>
      </c>
      <c r="BT12" s="9323">
        <v>47</v>
      </c>
      <c r="BU12" s="9324">
        <v>542</v>
      </c>
      <c r="BV12" s="9325">
        <v>926</v>
      </c>
      <c r="BW12" s="9326">
        <v>293</v>
      </c>
      <c r="BX12" s="9327">
        <v>112</v>
      </c>
      <c r="BY12" s="9328">
        <v>39</v>
      </c>
      <c r="BZ12" s="9329">
        <v>21</v>
      </c>
      <c r="CA12" s="9330">
        <v>112</v>
      </c>
      <c r="CB12" s="9331">
        <v>153</v>
      </c>
      <c r="CC12" s="9332">
        <v>74</v>
      </c>
      <c r="CD12" s="9333">
        <v>76</v>
      </c>
      <c r="CE12" s="9334">
        <v>979</v>
      </c>
      <c r="CF12" s="9335">
        <v>31</v>
      </c>
      <c r="CG12" s="9336">
        <v>491</v>
      </c>
      <c r="CH12" s="9337">
        <v>555</v>
      </c>
      <c r="CI12" s="9338">
        <v>160</v>
      </c>
      <c r="CJ12" s="9339">
        <v>177</v>
      </c>
      <c r="CK12" s="9340">
        <v>10</v>
      </c>
      <c r="CL12" s="9341">
        <v>61</v>
      </c>
      <c r="CM12" s="9342">
        <v>116</v>
      </c>
      <c r="CN12" s="9343">
        <v>128</v>
      </c>
      <c r="CO12" s="9344">
        <v>118</v>
      </c>
      <c r="CP12" s="9345">
        <v>96</v>
      </c>
      <c r="CQ12" s="9346">
        <v>123</v>
      </c>
      <c r="CR12" s="9347">
        <v>85</v>
      </c>
      <c r="CS12" s="9348">
        <v>106</v>
      </c>
      <c r="CT12" s="9349">
        <v>133</v>
      </c>
      <c r="CU12" s="9350">
        <v>111</v>
      </c>
      <c r="CV12" s="9351">
        <v>73</v>
      </c>
      <c r="CW12" s="9352">
        <v>57</v>
      </c>
      <c r="CX12" s="9353">
        <v>22</v>
      </c>
      <c r="CY12" s="9354">
        <v>12</v>
      </c>
      <c r="CZ12" s="9355">
        <v>5</v>
      </c>
      <c r="DA12" s="9356">
        <v>4</v>
      </c>
      <c r="DB12" s="9357">
        <v>143</v>
      </c>
      <c r="DC12" s="9358">
        <v>111</v>
      </c>
      <c r="DD12" s="9359">
        <v>62</v>
      </c>
      <c r="DE12" s="9360">
        <v>4</v>
      </c>
      <c r="DF12" s="9361">
        <v>23</v>
      </c>
      <c r="DG12" s="9362">
        <v>1128</v>
      </c>
      <c r="DH12" s="9363">
        <v>46</v>
      </c>
      <c r="DI12" s="9364">
        <v>18</v>
      </c>
      <c r="DJ12" s="9365">
        <v>105</v>
      </c>
      <c r="DK12" s="9366">
        <v>1285</v>
      </c>
      <c r="DL12" s="9367">
        <v>73</v>
      </c>
      <c r="DM12" s="9368">
        <v>118</v>
      </c>
      <c r="DN12" s="9369">
        <v>356</v>
      </c>
      <c r="DO12" s="9370">
        <v>233</v>
      </c>
      <c r="DP12" s="9371">
        <v>528</v>
      </c>
      <c r="DQ12" s="9372">
        <v>1</v>
      </c>
      <c r="DR12" s="9373">
        <v>1</v>
      </c>
      <c r="DS12" s="9374">
        <v>1120</v>
      </c>
      <c r="DT12" s="9375">
        <v>12</v>
      </c>
      <c r="DU12" s="9376">
        <v>4</v>
      </c>
      <c r="DV12" s="9377">
        <v>13</v>
      </c>
      <c r="DW12" s="9378">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W22"/>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261</v>
      </c>
    </row>
    <row r="8" spans="1:127" ht="34" x14ac:dyDescent="0.2">
      <c r="A8" s="270" t="s">
        <v>260</v>
      </c>
    </row>
    <row r="9" spans="1:127" ht="17" x14ac:dyDescent="0.2">
      <c r="A9" s="9664" t="s">
        <v>262</v>
      </c>
      <c r="B9" s="9481">
        <v>0.830922129197746</v>
      </c>
      <c r="C9" s="9382">
        <v>0.82164218581520199</v>
      </c>
      <c r="D9" s="9383">
        <v>0.83873520736101803</v>
      </c>
      <c r="E9" s="9384">
        <v>0.74411822538286998</v>
      </c>
      <c r="F9" s="9385">
        <v>0.752719779967988</v>
      </c>
      <c r="G9" s="9386">
        <v>0.84619251949180696</v>
      </c>
      <c r="H9" s="9387">
        <v>0.90679737737489596</v>
      </c>
      <c r="I9" s="9388">
        <v>0.936448132722283</v>
      </c>
      <c r="J9" s="9484"/>
      <c r="K9" s="9389">
        <v>0.809421886825341</v>
      </c>
      <c r="L9" s="9390">
        <v>0.79103863063408097</v>
      </c>
      <c r="M9" s="9391">
        <v>0.890832054374041</v>
      </c>
      <c r="N9" s="9392">
        <v>0.86752436913318698</v>
      </c>
      <c r="O9" s="9393">
        <v>0.81324731418686602</v>
      </c>
      <c r="P9" s="9394">
        <v>0.81015951644514295</v>
      </c>
      <c r="Q9" s="9395">
        <v>0.82855456108700798</v>
      </c>
      <c r="R9" s="9396">
        <v>0.86752436913318698</v>
      </c>
      <c r="S9" s="9397">
        <v>0.81324731418686602</v>
      </c>
      <c r="T9" s="9398">
        <v>0.82079068090771501</v>
      </c>
      <c r="U9" s="9399">
        <v>0.84605201029713195</v>
      </c>
      <c r="V9" s="9400">
        <v>0.86461770942785698</v>
      </c>
      <c r="W9" s="9401">
        <v>0.79585150479396105</v>
      </c>
      <c r="X9" s="9402">
        <v>0.74066904734417105</v>
      </c>
      <c r="Y9" s="9486"/>
      <c r="Z9" s="9488"/>
      <c r="AA9" s="9490"/>
      <c r="AB9" s="9492"/>
      <c r="AC9" s="9494"/>
      <c r="AD9" s="9403">
        <v>0.86461770942785698</v>
      </c>
      <c r="AE9" s="9404">
        <v>0.79585150479396105</v>
      </c>
      <c r="AF9" s="9405">
        <v>0.74066904734417105</v>
      </c>
      <c r="AG9" s="9406">
        <v>0.76783355874418502</v>
      </c>
      <c r="AH9" s="9407">
        <v>0.85744519443244605</v>
      </c>
      <c r="AI9" s="9408">
        <v>0.79585150479396105</v>
      </c>
      <c r="AJ9" s="9409">
        <v>0.74066904734417105</v>
      </c>
      <c r="AK9" s="9410">
        <v>0.86461770942785698</v>
      </c>
      <c r="AL9" s="9411">
        <v>0.77655004557079599</v>
      </c>
      <c r="AM9" s="9412">
        <v>0.74902164971493501</v>
      </c>
      <c r="AN9" s="9413">
        <v>0.84209058822251603</v>
      </c>
      <c r="AO9" s="9414">
        <v>0.83481266215483096</v>
      </c>
      <c r="AP9" s="9496"/>
      <c r="AQ9" s="9415">
        <v>0.82949364961293504</v>
      </c>
      <c r="AR9" s="9416">
        <v>0.68333808098584703</v>
      </c>
      <c r="AS9" s="9498"/>
      <c r="AT9" s="9417">
        <v>0.84467139611166697</v>
      </c>
      <c r="AU9" s="9418">
        <v>0.80820282655174303</v>
      </c>
      <c r="AV9" s="9419">
        <v>0.84158200423235796</v>
      </c>
      <c r="AW9" s="9420">
        <v>0.81989930592730897</v>
      </c>
      <c r="AX9" s="9500"/>
      <c r="AY9" s="9502"/>
      <c r="AZ9" s="9504"/>
      <c r="BA9" s="9506"/>
      <c r="BB9" s="9421">
        <v>0.83481266215483096</v>
      </c>
      <c r="BC9" s="9508"/>
      <c r="BD9" s="9422">
        <v>0.82088885912632004</v>
      </c>
      <c r="BE9" s="9423">
        <v>0.87614392503388905</v>
      </c>
      <c r="BF9" s="9424">
        <v>0.86850374733303604</v>
      </c>
      <c r="BG9" s="9425">
        <v>0.78743853799719499</v>
      </c>
      <c r="BH9" s="9426">
        <v>0.64552734006618495</v>
      </c>
      <c r="BI9" s="9427">
        <v>0.66184869480433095</v>
      </c>
      <c r="BJ9" s="9428">
        <v>0.81643967872475898</v>
      </c>
      <c r="BK9" s="9429">
        <v>0.87217657333100296</v>
      </c>
      <c r="BL9" s="9430">
        <v>0.79051289667331004</v>
      </c>
      <c r="BM9" s="9431">
        <v>0.65152088882619996</v>
      </c>
      <c r="BN9" s="9432">
        <v>0.90434410267431597</v>
      </c>
      <c r="BO9" s="9433">
        <v>0.87855143201654995</v>
      </c>
      <c r="BP9" s="9434">
        <v>0.88125058120684896</v>
      </c>
      <c r="BQ9" s="9435">
        <v>0.88767763597918803</v>
      </c>
      <c r="BR9" s="9436">
        <v>0.87699815572310902</v>
      </c>
      <c r="BS9" s="9437">
        <v>0.87997263490946698</v>
      </c>
      <c r="BT9" s="9438">
        <v>0.882200725889007</v>
      </c>
      <c r="BU9" s="9439">
        <v>0.81197989422590899</v>
      </c>
      <c r="BV9" s="9440">
        <v>0.88061905612658398</v>
      </c>
      <c r="BW9" s="9441">
        <v>0.79738604920412803</v>
      </c>
      <c r="BX9" s="9442">
        <v>0.71212681655433896</v>
      </c>
      <c r="BY9" s="9443">
        <v>0.83536218747087398</v>
      </c>
      <c r="BZ9" s="9510"/>
      <c r="CA9" s="9444">
        <v>0.84290072874975397</v>
      </c>
      <c r="CB9" s="9445">
        <v>0.89790388031250401</v>
      </c>
      <c r="CC9" s="9446">
        <v>0.75773390788845896</v>
      </c>
      <c r="CD9" s="9447">
        <v>0.84516713133167798</v>
      </c>
      <c r="CE9" s="9448">
        <v>0.83341702475440504</v>
      </c>
      <c r="CF9" s="9449">
        <v>0.68927178789558796</v>
      </c>
      <c r="CG9" s="9450">
        <v>0.80883226490325799</v>
      </c>
      <c r="CH9" s="9451">
        <v>0.82963531553032999</v>
      </c>
      <c r="CI9" s="9452">
        <v>0.860859510632767</v>
      </c>
      <c r="CJ9" s="9453">
        <v>0.87042795337229895</v>
      </c>
      <c r="CK9" s="9512"/>
      <c r="CL9" s="9454">
        <v>0.66595179012595496</v>
      </c>
      <c r="CM9" s="9455">
        <v>0.91008305066905704</v>
      </c>
      <c r="CN9" s="9456">
        <v>0.78376443063760703</v>
      </c>
      <c r="CO9" s="9457">
        <v>0.80168990960234499</v>
      </c>
      <c r="CP9" s="9458">
        <v>0.84109859405884402</v>
      </c>
      <c r="CQ9" s="9459">
        <v>0.796371053120557</v>
      </c>
      <c r="CR9" s="9460">
        <v>0.92402141111708802</v>
      </c>
      <c r="CS9" s="9461">
        <v>0.83489505247376306</v>
      </c>
      <c r="CT9" s="9462">
        <v>0.82981136742521799</v>
      </c>
      <c r="CU9" s="9463">
        <v>0.86558207865448999</v>
      </c>
      <c r="CV9" s="9464">
        <v>0.80941473545803599</v>
      </c>
      <c r="CW9" s="9465">
        <v>0.83807174923086603</v>
      </c>
      <c r="CX9" s="9514"/>
      <c r="CY9" s="9516"/>
      <c r="CZ9" s="9518"/>
      <c r="DA9" s="9520"/>
      <c r="DB9" s="9466">
        <v>0.92689426502100902</v>
      </c>
      <c r="DC9" s="9467">
        <v>0.786075075883642</v>
      </c>
      <c r="DD9" s="9468">
        <v>0.74476116550618199</v>
      </c>
      <c r="DE9" s="9522"/>
      <c r="DF9" s="9524"/>
      <c r="DG9" s="9469">
        <v>0.84174777751863705</v>
      </c>
      <c r="DH9" s="9470">
        <v>0.82443984325321595</v>
      </c>
      <c r="DI9" s="9526"/>
      <c r="DJ9" s="9471">
        <v>0.80724772428870295</v>
      </c>
      <c r="DK9" s="9472">
        <v>0.83302082778374698</v>
      </c>
      <c r="DL9" s="9473">
        <v>0.71739773579960997</v>
      </c>
      <c r="DM9" s="9474">
        <v>0.81177080002318802</v>
      </c>
      <c r="DN9" s="9475">
        <v>0.84616250784695302</v>
      </c>
      <c r="DO9" s="9476">
        <v>0.87513621438061795</v>
      </c>
      <c r="DP9" s="9477">
        <v>0.83042319056423797</v>
      </c>
      <c r="DQ9" s="9528"/>
      <c r="DR9" s="9530"/>
      <c r="DS9" s="9478">
        <v>0.84264821076003504</v>
      </c>
      <c r="DT9" s="9532"/>
      <c r="DU9" s="9534"/>
      <c r="DV9" s="9536"/>
      <c r="DW9" s="9479">
        <v>0.68418795906028995</v>
      </c>
    </row>
    <row r="10" spans="1:127" ht="17" x14ac:dyDescent="0.2">
      <c r="A10" s="9664" t="s">
        <v>263</v>
      </c>
      <c r="B10" s="9482">
        <v>0.84201081514748299</v>
      </c>
      <c r="C10" s="9483">
        <v>0.81636240502714397</v>
      </c>
      <c r="D10" s="9483">
        <v>0.86360502372970804</v>
      </c>
      <c r="E10" s="9483">
        <v>0.795309476531742</v>
      </c>
      <c r="F10" s="9483">
        <v>0.79293566818781602</v>
      </c>
      <c r="G10" s="9483">
        <v>0.846668305270319</v>
      </c>
      <c r="H10" s="9483">
        <v>0.88064214877746505</v>
      </c>
      <c r="I10" s="9483">
        <v>0.91250922843332505</v>
      </c>
      <c r="J10" s="9485"/>
      <c r="K10" s="9483">
        <v>0.75144811861531702</v>
      </c>
      <c r="L10" s="9483">
        <v>0.83867719093759197</v>
      </c>
      <c r="M10" s="9483">
        <v>0.87267320762990597</v>
      </c>
      <c r="N10" s="9483">
        <v>0.88458357155404899</v>
      </c>
      <c r="O10" s="9483">
        <v>0.88811966557366995</v>
      </c>
      <c r="P10" s="9483">
        <v>0.75931142754436498</v>
      </c>
      <c r="Q10" s="9483">
        <v>0.85145751403011205</v>
      </c>
      <c r="R10" s="9483">
        <v>0.88458357155404899</v>
      </c>
      <c r="S10" s="9483">
        <v>0.88811966557366995</v>
      </c>
      <c r="T10" s="9483">
        <v>0.81256599795094497</v>
      </c>
      <c r="U10" s="9483">
        <v>0.88598247353468196</v>
      </c>
      <c r="V10" s="9483">
        <v>0.88301592518760597</v>
      </c>
      <c r="W10" s="9483">
        <v>0.77542680423378596</v>
      </c>
      <c r="X10" s="9483">
        <v>0.75989835329184197</v>
      </c>
      <c r="Y10" s="9487"/>
      <c r="Z10" s="9489"/>
      <c r="AA10" s="9491"/>
      <c r="AB10" s="9493"/>
      <c r="AC10" s="9495"/>
      <c r="AD10" s="9483">
        <v>0.88301592518760597</v>
      </c>
      <c r="AE10" s="9483">
        <v>0.77542680423378596</v>
      </c>
      <c r="AF10" s="9483">
        <v>0.75989835329184197</v>
      </c>
      <c r="AG10" s="9483">
        <v>0.81282575717116801</v>
      </c>
      <c r="AH10" s="9483">
        <v>0.87781424671988095</v>
      </c>
      <c r="AI10" s="9483">
        <v>0.77542680423378596</v>
      </c>
      <c r="AJ10" s="9483">
        <v>0.75989835329184197</v>
      </c>
      <c r="AK10" s="9483">
        <v>0.88301592518760597</v>
      </c>
      <c r="AL10" s="9483">
        <v>0.77584387998839</v>
      </c>
      <c r="AM10" s="9483">
        <v>0.76337237224385801</v>
      </c>
      <c r="AN10" s="9483">
        <v>0.85273444256562603</v>
      </c>
      <c r="AO10" s="9483">
        <v>0.83821343511198898</v>
      </c>
      <c r="AP10" s="9497"/>
      <c r="AQ10" s="9483">
        <v>0.86673299159214601</v>
      </c>
      <c r="AR10" s="9483">
        <v>0.78393628520254299</v>
      </c>
      <c r="AS10" s="9499"/>
      <c r="AT10" s="9483">
        <v>0.86351462584217697</v>
      </c>
      <c r="AU10" s="9483">
        <v>0.76992266584684799</v>
      </c>
      <c r="AV10" s="9483">
        <v>0.88025403310766903</v>
      </c>
      <c r="AW10" s="9483">
        <v>0.82786177762445001</v>
      </c>
      <c r="AX10" s="9501"/>
      <c r="AY10" s="9503"/>
      <c r="AZ10" s="9505"/>
      <c r="BA10" s="9507"/>
      <c r="BB10" s="9483">
        <v>0.83821343511198898</v>
      </c>
      <c r="BC10" s="9509"/>
      <c r="BD10" s="9483">
        <v>0.86441976037568802</v>
      </c>
      <c r="BE10" s="9483">
        <v>0.86442521228993896</v>
      </c>
      <c r="BF10" s="9483">
        <v>0.89325715506967596</v>
      </c>
      <c r="BG10" s="9483">
        <v>0.83283528792204997</v>
      </c>
      <c r="BH10" s="9483">
        <v>0.65437835428061897</v>
      </c>
      <c r="BI10" s="9483">
        <v>0.476346929429318</v>
      </c>
      <c r="BJ10" s="9483">
        <v>0.74515313982868103</v>
      </c>
      <c r="BK10" s="9483">
        <v>0.879396913441857</v>
      </c>
      <c r="BL10" s="9483">
        <v>0.82354026138279901</v>
      </c>
      <c r="BM10" s="9483">
        <v>0.58900142676569001</v>
      </c>
      <c r="BN10" s="9483">
        <v>0.889320453654319</v>
      </c>
      <c r="BO10" s="9483">
        <v>0.87643433942038995</v>
      </c>
      <c r="BP10" s="9483">
        <v>0.907124527808706</v>
      </c>
      <c r="BQ10" s="9483">
        <v>0.88321422757816204</v>
      </c>
      <c r="BR10" s="9483">
        <v>0.91870205684129602</v>
      </c>
      <c r="BS10" s="9483">
        <v>0.91495700041865302</v>
      </c>
      <c r="BT10" s="9483">
        <v>0.91717678809624803</v>
      </c>
      <c r="BU10" s="9483">
        <v>0.78955062997005099</v>
      </c>
      <c r="BV10" s="9483">
        <v>0.89568551384904904</v>
      </c>
      <c r="BW10" s="9483">
        <v>0.84272730475797497</v>
      </c>
      <c r="BX10" s="9483">
        <v>0.63581047283066605</v>
      </c>
      <c r="BY10" s="9483">
        <v>0.72876099482993995</v>
      </c>
      <c r="BZ10" s="9511"/>
      <c r="CA10" s="9483">
        <v>0.89288103281046205</v>
      </c>
      <c r="CB10" s="9483">
        <v>0.91671047121174898</v>
      </c>
      <c r="CC10" s="9483">
        <v>0.80173153251921103</v>
      </c>
      <c r="CD10" s="9483">
        <v>0.92152449609582698</v>
      </c>
      <c r="CE10" s="9483">
        <v>0.84064235619303296</v>
      </c>
      <c r="CF10" s="9483">
        <v>0.58504581898820895</v>
      </c>
      <c r="CG10" s="9483">
        <v>0.80740194566026402</v>
      </c>
      <c r="CH10" s="9483">
        <v>0.86963704253419405</v>
      </c>
      <c r="CI10" s="9483">
        <v>0.84354228930770203</v>
      </c>
      <c r="CJ10" s="9483">
        <v>0.84772255863880297</v>
      </c>
      <c r="CK10" s="9513"/>
      <c r="CL10" s="9483">
        <v>0.69554571035798096</v>
      </c>
      <c r="CM10" s="9483">
        <v>0.87821159246092795</v>
      </c>
      <c r="CN10" s="9483">
        <v>0.79739836372732997</v>
      </c>
      <c r="CO10" s="9483">
        <v>0.69891116851833701</v>
      </c>
      <c r="CP10" s="9483">
        <v>0.778595351123059</v>
      </c>
      <c r="CQ10" s="9483">
        <v>0.84315326877454999</v>
      </c>
      <c r="CR10" s="9483">
        <v>0.93018108748983797</v>
      </c>
      <c r="CS10" s="9483">
        <v>0.90123244590722396</v>
      </c>
      <c r="CT10" s="9483">
        <v>0.93848941461893998</v>
      </c>
      <c r="CU10" s="9483">
        <v>0.87821581291737705</v>
      </c>
      <c r="CV10" s="9483">
        <v>0.87873354550480398</v>
      </c>
      <c r="CW10" s="9483">
        <v>0.85560879324417705</v>
      </c>
      <c r="CX10" s="9515"/>
      <c r="CY10" s="9517"/>
      <c r="CZ10" s="9519"/>
      <c r="DA10" s="9521"/>
      <c r="DB10" s="9483">
        <v>0.903729821058189</v>
      </c>
      <c r="DC10" s="9483">
        <v>0.77495994314796102</v>
      </c>
      <c r="DD10" s="9483">
        <v>0.69942283158363905</v>
      </c>
      <c r="DE10" s="9523"/>
      <c r="DF10" s="9525"/>
      <c r="DG10" s="9483">
        <v>0.86140893164663901</v>
      </c>
      <c r="DH10" s="9483">
        <v>0.737734188277821</v>
      </c>
      <c r="DI10" s="9527"/>
      <c r="DJ10" s="9483">
        <v>0.78999692174317304</v>
      </c>
      <c r="DK10" s="9483">
        <v>0.84696303853774102</v>
      </c>
      <c r="DL10" s="9483">
        <v>0.66651106559097195</v>
      </c>
      <c r="DM10" s="9483">
        <v>0.78793522918314596</v>
      </c>
      <c r="DN10" s="9483">
        <v>0.88584658413981898</v>
      </c>
      <c r="DO10" s="9483">
        <v>0.88042051777756003</v>
      </c>
      <c r="DP10" s="9483">
        <v>0.83858464330509197</v>
      </c>
      <c r="DQ10" s="9529"/>
      <c r="DR10" s="9531"/>
      <c r="DS10" s="9483">
        <v>0.86370923512175202</v>
      </c>
      <c r="DT10" s="9533"/>
      <c r="DU10" s="9535"/>
      <c r="DV10" s="9537"/>
      <c r="DW10" s="9480">
        <v>0.71577602359993298</v>
      </c>
    </row>
    <row r="11" spans="1:127" ht="17" x14ac:dyDescent="0.2">
      <c r="A11" s="9664" t="s">
        <v>264</v>
      </c>
      <c r="B11" s="9482">
        <v>0.74085229593281499</v>
      </c>
      <c r="C11" s="9483">
        <v>0.695149030726811</v>
      </c>
      <c r="D11" s="9483">
        <v>0.77933132200564503</v>
      </c>
      <c r="E11" s="9483">
        <v>0.64018130195989598</v>
      </c>
      <c r="F11" s="9483">
        <v>0.653190733570574</v>
      </c>
      <c r="G11" s="9483">
        <v>0.77069205834559096</v>
      </c>
      <c r="H11" s="9483">
        <v>0.81227929554556899</v>
      </c>
      <c r="I11" s="9483">
        <v>0.86154807839641201</v>
      </c>
      <c r="J11" s="9485"/>
      <c r="K11" s="9483">
        <v>0.69599506047204895</v>
      </c>
      <c r="L11" s="9483">
        <v>0.74536074134364405</v>
      </c>
      <c r="M11" s="9483">
        <v>0.76446283709712803</v>
      </c>
      <c r="N11" s="9483">
        <v>0.75290241841964201</v>
      </c>
      <c r="O11" s="9483">
        <v>0.756213850874772</v>
      </c>
      <c r="P11" s="9483">
        <v>0.70364883922117005</v>
      </c>
      <c r="Q11" s="9483">
        <v>0.75254190488063499</v>
      </c>
      <c r="R11" s="9483">
        <v>0.75290241841964201</v>
      </c>
      <c r="S11" s="9483">
        <v>0.756213850874772</v>
      </c>
      <c r="T11" s="9483">
        <v>0.73190591781081005</v>
      </c>
      <c r="U11" s="9483">
        <v>0.75421244281223698</v>
      </c>
      <c r="V11" s="9483">
        <v>0.74870008901561202</v>
      </c>
      <c r="W11" s="9483">
        <v>0.74404615879367397</v>
      </c>
      <c r="X11" s="9483">
        <v>0.70339968094373495</v>
      </c>
      <c r="Y11" s="9487"/>
      <c r="Z11" s="9489"/>
      <c r="AA11" s="9491"/>
      <c r="AB11" s="9493"/>
      <c r="AC11" s="9495"/>
      <c r="AD11" s="9483">
        <v>0.74870008901561202</v>
      </c>
      <c r="AE11" s="9483">
        <v>0.74404615879367397</v>
      </c>
      <c r="AF11" s="9483">
        <v>0.70339968094373495</v>
      </c>
      <c r="AG11" s="9483">
        <v>0.71070958951168395</v>
      </c>
      <c r="AH11" s="9483">
        <v>0.74588467527844304</v>
      </c>
      <c r="AI11" s="9483">
        <v>0.74404615879367397</v>
      </c>
      <c r="AJ11" s="9483">
        <v>0.70339968094373495</v>
      </c>
      <c r="AK11" s="9483">
        <v>0.74870008901561202</v>
      </c>
      <c r="AL11" s="9483">
        <v>0.72818888848083196</v>
      </c>
      <c r="AM11" s="9483">
        <v>0.70674693180791504</v>
      </c>
      <c r="AN11" s="9483">
        <v>0.74550311561249405</v>
      </c>
      <c r="AO11" s="9483">
        <v>0.754112197772833</v>
      </c>
      <c r="AP11" s="9497"/>
      <c r="AQ11" s="9483">
        <v>0.71871376918216801</v>
      </c>
      <c r="AR11" s="9483">
        <v>0.61002001818415996</v>
      </c>
      <c r="AS11" s="9499"/>
      <c r="AT11" s="9483">
        <v>0.765930612464641</v>
      </c>
      <c r="AU11" s="9483">
        <v>0.722212962697108</v>
      </c>
      <c r="AV11" s="9483">
        <v>0.70032887805861199</v>
      </c>
      <c r="AW11" s="9483">
        <v>0.73492926433053296</v>
      </c>
      <c r="AX11" s="9501"/>
      <c r="AY11" s="9503"/>
      <c r="AZ11" s="9505"/>
      <c r="BA11" s="9507"/>
      <c r="BB11" s="9483">
        <v>0.754112197772833</v>
      </c>
      <c r="BC11" s="9509"/>
      <c r="BD11" s="9483">
        <v>0.71172363316711396</v>
      </c>
      <c r="BE11" s="9483">
        <v>0.69418241320035901</v>
      </c>
      <c r="BF11" s="9483">
        <v>0.79340041946946904</v>
      </c>
      <c r="BG11" s="9483">
        <v>0.75031848437002902</v>
      </c>
      <c r="BH11" s="9483">
        <v>0.73044872344438505</v>
      </c>
      <c r="BI11" s="9483">
        <v>0.56570592840998102</v>
      </c>
      <c r="BJ11" s="9483">
        <v>0.71048458330765596</v>
      </c>
      <c r="BK11" s="9483">
        <v>0.74570382298181204</v>
      </c>
      <c r="BL11" s="9483">
        <v>0.74609576428860103</v>
      </c>
      <c r="BM11" s="9483">
        <v>0.66995166356539504</v>
      </c>
      <c r="BN11" s="9483">
        <v>0.75693269831790899</v>
      </c>
      <c r="BO11" s="9483">
        <v>0.78087120486348605</v>
      </c>
      <c r="BP11" s="9483">
        <v>0.75705252099256304</v>
      </c>
      <c r="BQ11" s="9483">
        <v>0.79347964518770897</v>
      </c>
      <c r="BR11" s="9483">
        <v>0.74865546551762596</v>
      </c>
      <c r="BS11" s="9483">
        <v>0.73921199945592797</v>
      </c>
      <c r="BT11" s="9483">
        <v>0.828239874261961</v>
      </c>
      <c r="BU11" s="9483">
        <v>0.75136175309957198</v>
      </c>
      <c r="BV11" s="9483">
        <v>0.75070719381317297</v>
      </c>
      <c r="BW11" s="9483">
        <v>0.74650354198202795</v>
      </c>
      <c r="BX11" s="9483">
        <v>0.724376711246841</v>
      </c>
      <c r="BY11" s="9483">
        <v>0.78937076585969401</v>
      </c>
      <c r="BZ11" s="9511"/>
      <c r="CA11" s="9483">
        <v>0.71489849158834695</v>
      </c>
      <c r="CB11" s="9483">
        <v>0.77879330512513201</v>
      </c>
      <c r="CC11" s="9483">
        <v>0.61884586492879001</v>
      </c>
      <c r="CD11" s="9483">
        <v>0.76994498761128305</v>
      </c>
      <c r="CE11" s="9483">
        <v>0.75335664232363397</v>
      </c>
      <c r="CF11" s="9483">
        <v>0.59000973682616698</v>
      </c>
      <c r="CG11" s="9483">
        <v>0.734421964125618</v>
      </c>
      <c r="CH11" s="9483">
        <v>0.755514822329169</v>
      </c>
      <c r="CI11" s="9483">
        <v>0.67955160417472005</v>
      </c>
      <c r="CJ11" s="9483">
        <v>0.75511435943821004</v>
      </c>
      <c r="CK11" s="9513"/>
      <c r="CL11" s="9483">
        <v>0.753745993173494</v>
      </c>
      <c r="CM11" s="9483">
        <v>0.82097419860857901</v>
      </c>
      <c r="CN11" s="9483">
        <v>0.70990852412907202</v>
      </c>
      <c r="CO11" s="9483">
        <v>0.68256409065681201</v>
      </c>
      <c r="CP11" s="9483">
        <v>0.66698843116312001</v>
      </c>
      <c r="CQ11" s="9483">
        <v>0.652974500576881</v>
      </c>
      <c r="CR11" s="9483">
        <v>0.80119695767227705</v>
      </c>
      <c r="CS11" s="9483">
        <v>0.82439031963308296</v>
      </c>
      <c r="CT11" s="9483">
        <v>0.75512072891394799</v>
      </c>
      <c r="CU11" s="9483">
        <v>0.82346147484264098</v>
      </c>
      <c r="CV11" s="9483">
        <v>0.75959328820954197</v>
      </c>
      <c r="CW11" s="9483">
        <v>0.69489114396936003</v>
      </c>
      <c r="CX11" s="9515"/>
      <c r="CY11" s="9517"/>
      <c r="CZ11" s="9519"/>
      <c r="DA11" s="9521"/>
      <c r="DB11" s="9483">
        <v>0.77514888690806205</v>
      </c>
      <c r="DC11" s="9483">
        <v>0.65865014661764199</v>
      </c>
      <c r="DD11" s="9483">
        <v>0.63812462534007597</v>
      </c>
      <c r="DE11" s="9523"/>
      <c r="DF11" s="9525"/>
      <c r="DG11" s="9483">
        <v>0.75916722362063804</v>
      </c>
      <c r="DH11" s="9483">
        <v>0.61672529530981302</v>
      </c>
      <c r="DI11" s="9527"/>
      <c r="DJ11" s="9483">
        <v>0.68030339676217599</v>
      </c>
      <c r="DK11" s="9483">
        <v>0.74649686543654004</v>
      </c>
      <c r="DL11" s="9483">
        <v>0.67159778759838995</v>
      </c>
      <c r="DM11" s="9483">
        <v>0.67782209780201397</v>
      </c>
      <c r="DN11" s="9483">
        <v>0.80088868008861802</v>
      </c>
      <c r="DO11" s="9483">
        <v>0.74633578790742106</v>
      </c>
      <c r="DP11" s="9483">
        <v>0.726044165040865</v>
      </c>
      <c r="DQ11" s="9529"/>
      <c r="DR11" s="9531"/>
      <c r="DS11" s="9483">
        <v>0.75741074251127105</v>
      </c>
      <c r="DT11" s="9533"/>
      <c r="DU11" s="9535"/>
      <c r="DV11" s="9537"/>
      <c r="DW11" s="9480">
        <v>0.64266939941085899</v>
      </c>
    </row>
    <row r="12" spans="1:127" ht="17" x14ac:dyDescent="0.2">
      <c r="A12" s="9664" t="s">
        <v>265</v>
      </c>
      <c r="B12" s="9482">
        <v>0.67284257322735297</v>
      </c>
      <c r="C12" s="9483">
        <v>0.618852258204453</v>
      </c>
      <c r="D12" s="9483">
        <v>0.71829872893269098</v>
      </c>
      <c r="E12" s="9483">
        <v>0.63223937936366303</v>
      </c>
      <c r="F12" s="9483">
        <v>0.61024721939627802</v>
      </c>
      <c r="G12" s="9483">
        <v>0.66840505049493304</v>
      </c>
      <c r="H12" s="9483">
        <v>0.73887076076508396</v>
      </c>
      <c r="I12" s="9483">
        <v>0.741184582596219</v>
      </c>
      <c r="J12" s="9485"/>
      <c r="K12" s="9483">
        <v>0.61514425433826803</v>
      </c>
      <c r="L12" s="9483">
        <v>0.69118143801251797</v>
      </c>
      <c r="M12" s="9483">
        <v>0.72465468099101105</v>
      </c>
      <c r="N12" s="9483">
        <v>0.69573386055268005</v>
      </c>
      <c r="O12" s="9483">
        <v>0.66157271003467799</v>
      </c>
      <c r="P12" s="9483">
        <v>0.61562275858994397</v>
      </c>
      <c r="Q12" s="9483">
        <v>0.70376523169903704</v>
      </c>
      <c r="R12" s="9483">
        <v>0.69573386055268005</v>
      </c>
      <c r="S12" s="9483">
        <v>0.66157271003467799</v>
      </c>
      <c r="T12" s="9483">
        <v>0.66656349540272597</v>
      </c>
      <c r="U12" s="9483">
        <v>0.68221948541017396</v>
      </c>
      <c r="V12" s="9483">
        <v>0.70899947260704799</v>
      </c>
      <c r="W12" s="9483">
        <v>0.62328099359491795</v>
      </c>
      <c r="X12" s="9483">
        <v>0.57683260566115002</v>
      </c>
      <c r="Y12" s="9487"/>
      <c r="Z12" s="9489"/>
      <c r="AA12" s="9491"/>
      <c r="AB12" s="9493"/>
      <c r="AC12" s="9495"/>
      <c r="AD12" s="9483">
        <v>0.70899947260704799</v>
      </c>
      <c r="AE12" s="9483">
        <v>0.62328099359491795</v>
      </c>
      <c r="AF12" s="9483">
        <v>0.57683260566115002</v>
      </c>
      <c r="AG12" s="9483">
        <v>0.65749145868486103</v>
      </c>
      <c r="AH12" s="9483">
        <v>0.70518229800117505</v>
      </c>
      <c r="AI12" s="9483">
        <v>0.62328099359491795</v>
      </c>
      <c r="AJ12" s="9483">
        <v>0.57683260566115002</v>
      </c>
      <c r="AK12" s="9483">
        <v>0.70899947260704799</v>
      </c>
      <c r="AL12" s="9483">
        <v>0.61449883961782803</v>
      </c>
      <c r="AM12" s="9483">
        <v>0.592060622054845</v>
      </c>
      <c r="AN12" s="9483">
        <v>0.68385850277145999</v>
      </c>
      <c r="AO12" s="9483">
        <v>0.68845674840972404</v>
      </c>
      <c r="AP12" s="9497"/>
      <c r="AQ12" s="9483">
        <v>0.65520387114433198</v>
      </c>
      <c r="AR12" s="9483">
        <v>0.56289338853617499</v>
      </c>
      <c r="AS12" s="9499"/>
      <c r="AT12" s="9483">
        <v>0.70625385534955498</v>
      </c>
      <c r="AU12" s="9483">
        <v>0.64042034820327498</v>
      </c>
      <c r="AV12" s="9483">
        <v>0.74066087083978405</v>
      </c>
      <c r="AW12" s="9483">
        <v>0.44208108133114998</v>
      </c>
      <c r="AX12" s="9501"/>
      <c r="AY12" s="9503"/>
      <c r="AZ12" s="9505"/>
      <c r="BA12" s="9507"/>
      <c r="BB12" s="9483">
        <v>0.68845674840972404</v>
      </c>
      <c r="BC12" s="9509"/>
      <c r="BD12" s="9483">
        <v>0.63954646874977406</v>
      </c>
      <c r="BE12" s="9483">
        <v>0.75605273628604397</v>
      </c>
      <c r="BF12" s="9483">
        <v>0.73078042874271498</v>
      </c>
      <c r="BG12" s="9483">
        <v>0.60629339730139598</v>
      </c>
      <c r="BH12" s="9483">
        <v>0.42241559644039001</v>
      </c>
      <c r="BI12" s="9483">
        <v>0.277041261024361</v>
      </c>
      <c r="BJ12" s="9483">
        <v>0.58462644563587396</v>
      </c>
      <c r="BK12" s="9483">
        <v>0.74292946398876403</v>
      </c>
      <c r="BL12" s="9483">
        <v>0.60399652279347205</v>
      </c>
      <c r="BM12" s="9483">
        <v>0.36903104707241802</v>
      </c>
      <c r="BN12" s="9483">
        <v>0.77056103054931702</v>
      </c>
      <c r="BO12" s="9483">
        <v>0.80029984708428603</v>
      </c>
      <c r="BP12" s="9483">
        <v>0.79687417531460603</v>
      </c>
      <c r="BQ12" s="9483">
        <v>0.79293647908599696</v>
      </c>
      <c r="BR12" s="9483">
        <v>0.80908764626504803</v>
      </c>
      <c r="BS12" s="9483">
        <v>0.78541393232363799</v>
      </c>
      <c r="BT12" s="9483">
        <v>0.81476904941629003</v>
      </c>
      <c r="BU12" s="9483">
        <v>0.58022504171717104</v>
      </c>
      <c r="BV12" s="9483">
        <v>0.72727005392305399</v>
      </c>
      <c r="BW12" s="9483">
        <v>0.63003451921870601</v>
      </c>
      <c r="BX12" s="9483">
        <v>0.53211220513900603</v>
      </c>
      <c r="BY12" s="9483">
        <v>0.64492707272989802</v>
      </c>
      <c r="BZ12" s="9511"/>
      <c r="CA12" s="9483">
        <v>0.64525848133159402</v>
      </c>
      <c r="CB12" s="9483">
        <v>0.74547994858983102</v>
      </c>
      <c r="CC12" s="9483">
        <v>0.67153668118281196</v>
      </c>
      <c r="CD12" s="9483">
        <v>0.81349657952963805</v>
      </c>
      <c r="CE12" s="9483">
        <v>0.66424994917718305</v>
      </c>
      <c r="CF12" s="9483">
        <v>0.51188684783064398</v>
      </c>
      <c r="CG12" s="9483">
        <v>0.64436569457251502</v>
      </c>
      <c r="CH12" s="9483">
        <v>0.66969635520788995</v>
      </c>
      <c r="CI12" s="9483">
        <v>0.69971338870713795</v>
      </c>
      <c r="CJ12" s="9483">
        <v>0.73892640529096298</v>
      </c>
      <c r="CK12" s="9513"/>
      <c r="CL12" s="9483">
        <v>0.50298181165974198</v>
      </c>
      <c r="CM12" s="9483">
        <v>0.79288772540990604</v>
      </c>
      <c r="CN12" s="9483">
        <v>0.67165308840373805</v>
      </c>
      <c r="CO12" s="9483">
        <v>0.61440220627503095</v>
      </c>
      <c r="CP12" s="9483">
        <v>0.641833039470322</v>
      </c>
      <c r="CQ12" s="9483">
        <v>0.64954087210533396</v>
      </c>
      <c r="CR12" s="9483">
        <v>0.74625799961886496</v>
      </c>
      <c r="CS12" s="9483">
        <v>0.70107586739174799</v>
      </c>
      <c r="CT12" s="9483">
        <v>0.67175577045580803</v>
      </c>
      <c r="CU12" s="9483">
        <v>0.69548961592782299</v>
      </c>
      <c r="CV12" s="9483">
        <v>0.68030540738416501</v>
      </c>
      <c r="CW12" s="9483">
        <v>0.67753657311483695</v>
      </c>
      <c r="CX12" s="9515"/>
      <c r="CY12" s="9517"/>
      <c r="CZ12" s="9519"/>
      <c r="DA12" s="9521"/>
      <c r="DB12" s="9483">
        <v>0.70795567851660901</v>
      </c>
      <c r="DC12" s="9483">
        <v>0.53343073511864003</v>
      </c>
      <c r="DD12" s="9483">
        <v>0.37379660513277702</v>
      </c>
      <c r="DE12" s="9523"/>
      <c r="DF12" s="9525"/>
      <c r="DG12" s="9483">
        <v>0.707068920983564</v>
      </c>
      <c r="DH12" s="9483">
        <v>0.78169470713348199</v>
      </c>
      <c r="DI12" s="9527"/>
      <c r="DJ12" s="9483">
        <v>0.558918777994861</v>
      </c>
      <c r="DK12" s="9483">
        <v>0.68413947506925499</v>
      </c>
      <c r="DL12" s="9483">
        <v>0.49091729905195902</v>
      </c>
      <c r="DM12" s="9483">
        <v>0.52326738937603501</v>
      </c>
      <c r="DN12" s="9483">
        <v>0.75043985160306204</v>
      </c>
      <c r="DO12" s="9483">
        <v>0.72051524333952399</v>
      </c>
      <c r="DP12" s="9483">
        <v>0.67052434681095197</v>
      </c>
      <c r="DQ12" s="9529"/>
      <c r="DR12" s="9531"/>
      <c r="DS12" s="9483">
        <v>0.698768780107207</v>
      </c>
      <c r="DT12" s="9533"/>
      <c r="DU12" s="9535"/>
      <c r="DV12" s="9537"/>
      <c r="DW12" s="9480">
        <v>0.30667049708216698</v>
      </c>
    </row>
    <row r="13" spans="1:127" ht="17" x14ac:dyDescent="0.2">
      <c r="A13" s="9664" t="s">
        <v>266</v>
      </c>
      <c r="B13" s="9482">
        <v>0.321639581722238</v>
      </c>
      <c r="C13" s="9483">
        <v>0.30569064713400002</v>
      </c>
      <c r="D13" s="9483">
        <v>0.33506749474089098</v>
      </c>
      <c r="E13" s="9483">
        <v>0.221497934638342</v>
      </c>
      <c r="F13" s="9483">
        <v>0.28329482550942697</v>
      </c>
      <c r="G13" s="9483">
        <v>0.32555805626677298</v>
      </c>
      <c r="H13" s="9483">
        <v>0.33418751425411702</v>
      </c>
      <c r="I13" s="9483">
        <v>0.44991537700762002</v>
      </c>
      <c r="J13" s="9485"/>
      <c r="K13" s="9483">
        <v>0.32309626632437699</v>
      </c>
      <c r="L13" s="9483">
        <v>0.28899095443206402</v>
      </c>
      <c r="M13" s="9483">
        <v>0.31211137908353398</v>
      </c>
      <c r="N13" s="9483">
        <v>0.34186671076508501</v>
      </c>
      <c r="O13" s="9483">
        <v>0.325566675327921</v>
      </c>
      <c r="P13" s="9483">
        <v>0.33258306937247001</v>
      </c>
      <c r="Q13" s="9483">
        <v>0.29768275205519101</v>
      </c>
      <c r="R13" s="9483">
        <v>0.34186671076508501</v>
      </c>
      <c r="S13" s="9483">
        <v>0.325566675327921</v>
      </c>
      <c r="T13" s="9483">
        <v>0.31241290830900997</v>
      </c>
      <c r="U13" s="9483">
        <v>0.33541830986541699</v>
      </c>
      <c r="V13" s="9483">
        <v>0.34228230021887102</v>
      </c>
      <c r="W13" s="9483">
        <v>0.33184625005878798</v>
      </c>
      <c r="X13" s="9483">
        <v>0.153575345556827</v>
      </c>
      <c r="Y13" s="9487"/>
      <c r="Z13" s="9489"/>
      <c r="AA13" s="9491"/>
      <c r="AB13" s="9493"/>
      <c r="AC13" s="9495"/>
      <c r="AD13" s="9483">
        <v>0.34228230021887102</v>
      </c>
      <c r="AE13" s="9483">
        <v>0.33184625005878798</v>
      </c>
      <c r="AF13" s="9483">
        <v>0.153575345556827</v>
      </c>
      <c r="AG13" s="9483">
        <v>0.38719185229983999</v>
      </c>
      <c r="AH13" s="9483">
        <v>0.345610473617744</v>
      </c>
      <c r="AI13" s="9483">
        <v>0.33184625005878798</v>
      </c>
      <c r="AJ13" s="9483">
        <v>0.153575345556827</v>
      </c>
      <c r="AK13" s="9483">
        <v>0.34228230021887102</v>
      </c>
      <c r="AL13" s="9483">
        <v>0.288329942632435</v>
      </c>
      <c r="AM13" s="9483">
        <v>0.15602606715073</v>
      </c>
      <c r="AN13" s="9483">
        <v>0.34422367113319702</v>
      </c>
      <c r="AO13" s="9483">
        <v>0.33626674888017399</v>
      </c>
      <c r="AP13" s="9497"/>
      <c r="AQ13" s="9483">
        <v>0.30384391471172401</v>
      </c>
      <c r="AR13" s="9483">
        <v>4.7021270783986997E-2</v>
      </c>
      <c r="AS13" s="9499"/>
      <c r="AT13" s="9483">
        <v>0.363406238223144</v>
      </c>
      <c r="AU13" s="9483">
        <v>0.26301420418933602</v>
      </c>
      <c r="AV13" s="9483">
        <v>0.333456242728497</v>
      </c>
      <c r="AW13" s="9483">
        <v>0.19344021339001199</v>
      </c>
      <c r="AX13" s="9501"/>
      <c r="AY13" s="9503"/>
      <c r="AZ13" s="9505"/>
      <c r="BA13" s="9507"/>
      <c r="BB13" s="9483">
        <v>0.33626674888017399</v>
      </c>
      <c r="BC13" s="9509"/>
      <c r="BD13" s="9483">
        <v>0.28673080919499899</v>
      </c>
      <c r="BE13" s="9483">
        <v>0.31109234034571398</v>
      </c>
      <c r="BF13" s="9483">
        <v>0.37509237021984099</v>
      </c>
      <c r="BG13" s="9483">
        <v>0.29931538648535</v>
      </c>
      <c r="BH13" s="9483">
        <v>0.117933505941256</v>
      </c>
      <c r="BI13" s="9483">
        <v>0.31689884918231398</v>
      </c>
      <c r="BJ13" s="9483">
        <v>0.36084303937881301</v>
      </c>
      <c r="BK13" s="9483">
        <v>0.34432594268425198</v>
      </c>
      <c r="BL13" s="9483">
        <v>0.30583782211196697</v>
      </c>
      <c r="BM13" s="9483">
        <v>0.190997813739265</v>
      </c>
      <c r="BN13" s="9483">
        <v>0.42140535716336402</v>
      </c>
      <c r="BO13" s="9483">
        <v>0.45678070689790001</v>
      </c>
      <c r="BP13" s="9483">
        <v>0.367183993123537</v>
      </c>
      <c r="BQ13" s="9483">
        <v>0.47291465123085302</v>
      </c>
      <c r="BR13" s="9483">
        <v>0.378505324764986</v>
      </c>
      <c r="BS13" s="9483">
        <v>0.376435790328495</v>
      </c>
      <c r="BT13" s="9483">
        <v>0.54441417034608997</v>
      </c>
      <c r="BU13" s="9483">
        <v>0.29070226849008302</v>
      </c>
      <c r="BV13" s="9483">
        <v>0.35537438708021901</v>
      </c>
      <c r="BW13" s="9483">
        <v>0.28357226990123702</v>
      </c>
      <c r="BX13" s="9483">
        <v>0.23269995261162599</v>
      </c>
      <c r="BY13" s="9483">
        <v>0.30024726374250899</v>
      </c>
      <c r="BZ13" s="9511"/>
      <c r="CA13" s="9483">
        <v>0.349598277162744</v>
      </c>
      <c r="CB13" s="9483">
        <v>0.40933109015552999</v>
      </c>
      <c r="CC13" s="9483">
        <v>0.302638791607029</v>
      </c>
      <c r="CD13" s="9483">
        <v>0.384440843701921</v>
      </c>
      <c r="CE13" s="9483">
        <v>0.31190960241232302</v>
      </c>
      <c r="CF13" s="9483">
        <v>0.1901429776053</v>
      </c>
      <c r="CG13" s="9483">
        <v>0.30305956616296598</v>
      </c>
      <c r="CH13" s="9483">
        <v>0.32490764245216103</v>
      </c>
      <c r="CI13" s="9483">
        <v>0.30896508810468898</v>
      </c>
      <c r="CJ13" s="9483">
        <v>0.381759158018117</v>
      </c>
      <c r="CK13" s="9513"/>
      <c r="CL13" s="9483">
        <v>0.25051592505060799</v>
      </c>
      <c r="CM13" s="9483">
        <v>0.48804746043549002</v>
      </c>
      <c r="CN13" s="9483">
        <v>0.20462798235566501</v>
      </c>
      <c r="CO13" s="9483">
        <v>0.24647873082261201</v>
      </c>
      <c r="CP13" s="9483">
        <v>0.28545960599186798</v>
      </c>
      <c r="CQ13" s="9483">
        <v>0.26928445187691502</v>
      </c>
      <c r="CR13" s="9483">
        <v>0.40370424869316401</v>
      </c>
      <c r="CS13" s="9483">
        <v>0.381112328451159</v>
      </c>
      <c r="CT13" s="9483">
        <v>0.32459322183217898</v>
      </c>
      <c r="CU13" s="9483">
        <v>0.279724461661784</v>
      </c>
      <c r="CV13" s="9483">
        <v>0.35183408788680198</v>
      </c>
      <c r="CW13" s="9483">
        <v>0.29166862874364302</v>
      </c>
      <c r="CX13" s="9515"/>
      <c r="CY13" s="9517"/>
      <c r="CZ13" s="9519"/>
      <c r="DA13" s="9521"/>
      <c r="DB13" s="9483">
        <v>0.41025124273406099</v>
      </c>
      <c r="DC13" s="9483">
        <v>0.245036849361224</v>
      </c>
      <c r="DD13" s="9483">
        <v>0.17189525405145101</v>
      </c>
      <c r="DE13" s="9523"/>
      <c r="DF13" s="9525"/>
      <c r="DG13" s="9483">
        <v>0.34535195984380501</v>
      </c>
      <c r="DH13" s="9483">
        <v>0.31921964910522099</v>
      </c>
      <c r="DI13" s="9527"/>
      <c r="DJ13" s="9483">
        <v>0.25646433933698098</v>
      </c>
      <c r="DK13" s="9483">
        <v>0.32867553123193199</v>
      </c>
      <c r="DL13" s="9483">
        <v>0.243597578765367</v>
      </c>
      <c r="DM13" s="9483">
        <v>0.227251391779664</v>
      </c>
      <c r="DN13" s="9483">
        <v>0.32526498224485201</v>
      </c>
      <c r="DO13" s="9483">
        <v>0.36753038350004902</v>
      </c>
      <c r="DP13" s="9483">
        <v>0.33151950933858199</v>
      </c>
      <c r="DQ13" s="9529"/>
      <c r="DR13" s="9531"/>
      <c r="DS13" s="9483">
        <v>0.33922826659385502</v>
      </c>
      <c r="DT13" s="9533"/>
      <c r="DU13" s="9535"/>
      <c r="DV13" s="9537"/>
      <c r="DW13" s="9480">
        <v>0.153229483336978</v>
      </c>
    </row>
    <row r="14" spans="1:127" ht="17" x14ac:dyDescent="0.2">
      <c r="A14" s="9664" t="s">
        <v>267</v>
      </c>
      <c r="B14" s="9482">
        <v>0.40369562950437998</v>
      </c>
      <c r="C14" s="9483">
        <v>0.39903735872080598</v>
      </c>
      <c r="D14" s="9483">
        <v>0.40761757517122599</v>
      </c>
      <c r="E14" s="9483">
        <v>0.38906967113603103</v>
      </c>
      <c r="F14" s="9483">
        <v>0.38944866183576099</v>
      </c>
      <c r="G14" s="9483">
        <v>0.41302674493952701</v>
      </c>
      <c r="H14" s="9483">
        <v>0.42393429938563398</v>
      </c>
      <c r="I14" s="9483">
        <v>0.41082477816935697</v>
      </c>
      <c r="J14" s="9485"/>
      <c r="K14" s="9483">
        <v>0.440153722621282</v>
      </c>
      <c r="L14" s="9483">
        <v>0.44393481379733901</v>
      </c>
      <c r="M14" s="9483">
        <v>0.471176825257619</v>
      </c>
      <c r="N14" s="9483">
        <v>0.34731094298916099</v>
      </c>
      <c r="O14" s="9483">
        <v>0.34612576681324903</v>
      </c>
      <c r="P14" s="9483">
        <v>0.424774116655183</v>
      </c>
      <c r="Q14" s="9483">
        <v>0.454176063862121</v>
      </c>
      <c r="R14" s="9483">
        <v>0.34731094298916099</v>
      </c>
      <c r="S14" s="9483">
        <v>0.34612576681324903</v>
      </c>
      <c r="T14" s="9483">
        <v>0.441766569914331</v>
      </c>
      <c r="U14" s="9483">
        <v>0.34684207952266799</v>
      </c>
      <c r="V14" s="9483">
        <v>0.39096916108706498</v>
      </c>
      <c r="W14" s="9483">
        <v>0.45441288439709698</v>
      </c>
      <c r="X14" s="9483">
        <v>0.372633972145548</v>
      </c>
      <c r="Y14" s="9487"/>
      <c r="Z14" s="9489"/>
      <c r="AA14" s="9491"/>
      <c r="AB14" s="9493"/>
      <c r="AC14" s="9495"/>
      <c r="AD14" s="9483">
        <v>0.39096916108706498</v>
      </c>
      <c r="AE14" s="9483">
        <v>0.45441288439709698</v>
      </c>
      <c r="AF14" s="9483">
        <v>0.372633972145548</v>
      </c>
      <c r="AG14" s="9483">
        <v>0.40067897501331501</v>
      </c>
      <c r="AH14" s="9483">
        <v>0.391688739504571</v>
      </c>
      <c r="AI14" s="9483">
        <v>0.45441288439709698</v>
      </c>
      <c r="AJ14" s="9483">
        <v>0.372633972145548</v>
      </c>
      <c r="AK14" s="9483">
        <v>0.39096916108706498</v>
      </c>
      <c r="AL14" s="9483">
        <v>0.42423139711355701</v>
      </c>
      <c r="AM14" s="9483">
        <v>0.38383784349248501</v>
      </c>
      <c r="AN14" s="9483">
        <v>0.406403560774099</v>
      </c>
      <c r="AO14" s="9483">
        <v>0.40984212678038401</v>
      </c>
      <c r="AP14" s="9497"/>
      <c r="AQ14" s="9483">
        <v>0.39240435418644798</v>
      </c>
      <c r="AR14" s="9483">
        <v>0.175738585147522</v>
      </c>
      <c r="AS14" s="9499"/>
      <c r="AT14" s="9483">
        <v>0.41276029082389498</v>
      </c>
      <c r="AU14" s="9483">
        <v>0.40196567268388</v>
      </c>
      <c r="AV14" s="9483">
        <v>0.38173581656116301</v>
      </c>
      <c r="AW14" s="9483">
        <v>0.35924837650965102</v>
      </c>
      <c r="AX14" s="9501"/>
      <c r="AY14" s="9503"/>
      <c r="AZ14" s="9505"/>
      <c r="BA14" s="9507"/>
      <c r="BB14" s="9483">
        <v>0.40984212678038401</v>
      </c>
      <c r="BC14" s="9509"/>
      <c r="BD14" s="9483">
        <v>0.38362746401846898</v>
      </c>
      <c r="BE14" s="9483">
        <v>0.36535536784246703</v>
      </c>
      <c r="BF14" s="9483">
        <v>0.45501796691335</v>
      </c>
      <c r="BG14" s="9483">
        <v>0.40526581935615302</v>
      </c>
      <c r="BH14" s="9483">
        <v>0.37644416248006701</v>
      </c>
      <c r="BI14" s="9483">
        <v>0.24648771623997301</v>
      </c>
      <c r="BJ14" s="9483">
        <v>0.38878412522339301</v>
      </c>
      <c r="BK14" s="9483">
        <v>0.41191489551803301</v>
      </c>
      <c r="BL14" s="9483">
        <v>0.40351862465680899</v>
      </c>
      <c r="BM14" s="9483">
        <v>0.32872139009293</v>
      </c>
      <c r="BN14" s="9483">
        <v>0.32274637061779499</v>
      </c>
      <c r="BO14" s="9483">
        <v>0.41065769505152599</v>
      </c>
      <c r="BP14" s="9483">
        <v>0.38228783122507098</v>
      </c>
      <c r="BQ14" s="9483">
        <v>0.44906763514419601</v>
      </c>
      <c r="BR14" s="9483">
        <v>0.36462145363430298</v>
      </c>
      <c r="BS14" s="9483">
        <v>0.36444627708340199</v>
      </c>
      <c r="BT14" s="9483">
        <v>0.49217497854387898</v>
      </c>
      <c r="BU14" s="9483">
        <v>0.44508179011506899</v>
      </c>
      <c r="BV14" s="9483">
        <v>0.374514509886477</v>
      </c>
      <c r="BW14" s="9483">
        <v>0.47270419864735203</v>
      </c>
      <c r="BX14" s="9483">
        <v>0.45343697346251099</v>
      </c>
      <c r="BY14" s="9483">
        <v>0.44454292758078101</v>
      </c>
      <c r="BZ14" s="9511"/>
      <c r="CA14" s="9483">
        <v>0.33306390774868</v>
      </c>
      <c r="CB14" s="9483">
        <v>0.39856094848874302</v>
      </c>
      <c r="CC14" s="9483">
        <v>0.28715321131650301</v>
      </c>
      <c r="CD14" s="9483">
        <v>0.50215550977065704</v>
      </c>
      <c r="CE14" s="9483">
        <v>0.41209823218998198</v>
      </c>
      <c r="CF14" s="9483">
        <v>0.38831301333805401</v>
      </c>
      <c r="CG14" s="9483">
        <v>0.37784618519235103</v>
      </c>
      <c r="CH14" s="9483">
        <v>0.42170850935147802</v>
      </c>
      <c r="CI14" s="9483">
        <v>0.38421536791435101</v>
      </c>
      <c r="CJ14" s="9483">
        <v>0.43571375812636698</v>
      </c>
      <c r="CK14" s="9513"/>
      <c r="CL14" s="9483">
        <v>0.33112490799746702</v>
      </c>
      <c r="CM14" s="9483">
        <v>0.530283275442331</v>
      </c>
      <c r="CN14" s="9483">
        <v>0.437385404287224</v>
      </c>
      <c r="CO14" s="9483">
        <v>0.44107599350161503</v>
      </c>
      <c r="CP14" s="9483">
        <v>0.35502633019107099</v>
      </c>
      <c r="CQ14" s="9483">
        <v>0.42688912223388897</v>
      </c>
      <c r="CR14" s="9483">
        <v>0.428439444121471</v>
      </c>
      <c r="CS14" s="9483">
        <v>0.381645715603737</v>
      </c>
      <c r="CT14" s="9483">
        <v>0.34999949173906603</v>
      </c>
      <c r="CU14" s="9483">
        <v>0.37463700525296301</v>
      </c>
      <c r="CV14" s="9483">
        <v>0.31055478357015898</v>
      </c>
      <c r="CW14" s="9483">
        <v>0.261903921014629</v>
      </c>
      <c r="CX14" s="9515"/>
      <c r="CY14" s="9517"/>
      <c r="CZ14" s="9519"/>
      <c r="DA14" s="9521"/>
      <c r="DB14" s="9483">
        <v>0.46251776632304697</v>
      </c>
      <c r="DC14" s="9483">
        <v>0.44845282707946199</v>
      </c>
      <c r="DD14" s="9483">
        <v>0.40286765346326697</v>
      </c>
      <c r="DE14" s="9523"/>
      <c r="DF14" s="9525"/>
      <c r="DG14" s="9483">
        <v>0.40075850192288998</v>
      </c>
      <c r="DH14" s="9483">
        <v>0.31781318815565701</v>
      </c>
      <c r="DI14" s="9527"/>
      <c r="DJ14" s="9483">
        <v>0.45374840590271498</v>
      </c>
      <c r="DK14" s="9483">
        <v>0.39933243094114501</v>
      </c>
      <c r="DL14" s="9483">
        <v>0.34748381799997302</v>
      </c>
      <c r="DM14" s="9483">
        <v>0.39682067719251701</v>
      </c>
      <c r="DN14" s="9483">
        <v>0.374960941177648</v>
      </c>
      <c r="DO14" s="9483">
        <v>0.40183921091597602</v>
      </c>
      <c r="DP14" s="9483">
        <v>0.43254340102572297</v>
      </c>
      <c r="DQ14" s="9529"/>
      <c r="DR14" s="9531"/>
      <c r="DS14" s="9483">
        <v>0.41556911721157402</v>
      </c>
      <c r="DT14" s="9533"/>
      <c r="DU14" s="9535"/>
      <c r="DV14" s="9537"/>
      <c r="DW14" s="9480">
        <v>0.25534435864123201</v>
      </c>
    </row>
    <row r="15" spans="1:127" ht="17" x14ac:dyDescent="0.2">
      <c r="A15" s="9664" t="s">
        <v>268</v>
      </c>
      <c r="B15" s="9482">
        <v>0.175008698309254</v>
      </c>
      <c r="C15" s="9483">
        <v>0.18740015073941901</v>
      </c>
      <c r="D15" s="9483">
        <v>0.16457594215952701</v>
      </c>
      <c r="E15" s="9483">
        <v>0.136351854803511</v>
      </c>
      <c r="F15" s="9483">
        <v>0.13854012437485499</v>
      </c>
      <c r="G15" s="9483">
        <v>0.14874989694518601</v>
      </c>
      <c r="H15" s="9483">
        <v>0.229564394198393</v>
      </c>
      <c r="I15" s="9483">
        <v>0.23755275877920001</v>
      </c>
      <c r="J15" s="9485"/>
      <c r="K15" s="9483">
        <v>0.20470043377873201</v>
      </c>
      <c r="L15" s="9483">
        <v>0.189897822558943</v>
      </c>
      <c r="M15" s="9483">
        <v>0.19042315281736499</v>
      </c>
      <c r="N15" s="9483">
        <v>0.15621874502531899</v>
      </c>
      <c r="O15" s="9483">
        <v>0.127061056451301</v>
      </c>
      <c r="P15" s="9483">
        <v>0.202462919917858</v>
      </c>
      <c r="Q15" s="9483">
        <v>0.190095313061836</v>
      </c>
      <c r="R15" s="9483">
        <v>0.15621874502531899</v>
      </c>
      <c r="S15" s="9483">
        <v>0.127061056451301</v>
      </c>
      <c r="T15" s="9483">
        <v>0.19531523068661899</v>
      </c>
      <c r="U15" s="9483">
        <v>0.14468377223598</v>
      </c>
      <c r="V15" s="9483">
        <v>0.163023457722205</v>
      </c>
      <c r="W15" s="9483">
        <v>0.22908211191035199</v>
      </c>
      <c r="X15" s="9483">
        <v>0.15281115857306299</v>
      </c>
      <c r="Y15" s="9487"/>
      <c r="Z15" s="9489"/>
      <c r="AA15" s="9491"/>
      <c r="AB15" s="9493"/>
      <c r="AC15" s="9495"/>
      <c r="AD15" s="9483">
        <v>0.163023457722205</v>
      </c>
      <c r="AE15" s="9483">
        <v>0.22908211191035199</v>
      </c>
      <c r="AF15" s="9483">
        <v>0.15281115857306299</v>
      </c>
      <c r="AG15" s="9483">
        <v>0.12798188245245101</v>
      </c>
      <c r="AH15" s="9483">
        <v>0.16042658393337</v>
      </c>
      <c r="AI15" s="9483">
        <v>0.22908211191035199</v>
      </c>
      <c r="AJ15" s="9483">
        <v>0.15281115857306299</v>
      </c>
      <c r="AK15" s="9483">
        <v>0.163023457722205</v>
      </c>
      <c r="AL15" s="9483">
        <v>0.194348400995418</v>
      </c>
      <c r="AM15" s="9483">
        <v>0.158790530805552</v>
      </c>
      <c r="AN15" s="9483">
        <v>0.17722030855092499</v>
      </c>
      <c r="AO15" s="9483">
        <v>0.17824453779182001</v>
      </c>
      <c r="AP15" s="9497"/>
      <c r="AQ15" s="9483">
        <v>0.17695813942274599</v>
      </c>
      <c r="AR15" s="9483">
        <v>0.177537490195772</v>
      </c>
      <c r="AS15" s="9499"/>
      <c r="AT15" s="9483">
        <v>0.20184615703945499</v>
      </c>
      <c r="AU15" s="9483">
        <v>0.11454110377118699</v>
      </c>
      <c r="AV15" s="9483">
        <v>0.18540386042378501</v>
      </c>
      <c r="AW15" s="9483">
        <v>0.148742513703673</v>
      </c>
      <c r="AX15" s="9501"/>
      <c r="AY15" s="9503"/>
      <c r="AZ15" s="9505"/>
      <c r="BA15" s="9507"/>
      <c r="BB15" s="9483">
        <v>0.17824453779182001</v>
      </c>
      <c r="BC15" s="9509"/>
      <c r="BD15" s="9483">
        <v>0.174149385250991</v>
      </c>
      <c r="BE15" s="9483">
        <v>0.210500792227925</v>
      </c>
      <c r="BF15" s="9483">
        <v>0.14159018955818101</v>
      </c>
      <c r="BG15" s="9483">
        <v>0.165293266253908</v>
      </c>
      <c r="BH15" s="9483">
        <v>0.201047650074587</v>
      </c>
      <c r="BI15" s="9483">
        <v>0.36913917655227402</v>
      </c>
      <c r="BJ15" s="9483">
        <v>9.5869024876235096E-2</v>
      </c>
      <c r="BK15" s="9483">
        <v>0.17471725321178</v>
      </c>
      <c r="BL15" s="9483">
        <v>0.15793372750965101</v>
      </c>
      <c r="BM15" s="9483">
        <v>0.262774435396809</v>
      </c>
      <c r="BN15" s="9483">
        <v>0.24894879572923101</v>
      </c>
      <c r="BO15" s="9483">
        <v>0.21838652661904001</v>
      </c>
      <c r="BP15" s="9483">
        <v>0.16674340691516801</v>
      </c>
      <c r="BQ15" s="9483">
        <v>0.224685212471566</v>
      </c>
      <c r="BR15" s="9483">
        <v>0.205226760029526</v>
      </c>
      <c r="BS15" s="9483">
        <v>0.22093601025358101</v>
      </c>
      <c r="BT15" s="9483">
        <v>0.20337042053997001</v>
      </c>
      <c r="BU15" s="9483">
        <v>0.15770517510341001</v>
      </c>
      <c r="BV15" s="9483">
        <v>0.19018597846555299</v>
      </c>
      <c r="BW15" s="9483">
        <v>0.13740973815379601</v>
      </c>
      <c r="BX15" s="9483">
        <v>0.14601476937658001</v>
      </c>
      <c r="BY15" s="9483">
        <v>0.26287260891574898</v>
      </c>
      <c r="BZ15" s="9511"/>
      <c r="CA15" s="9483">
        <v>0.20153776975075299</v>
      </c>
      <c r="CB15" s="9483">
        <v>0.20332505379294399</v>
      </c>
      <c r="CC15" s="9483">
        <v>0.18989884378394301</v>
      </c>
      <c r="CD15" s="9483">
        <v>0.22332688866231501</v>
      </c>
      <c r="CE15" s="9483">
        <v>0.163517427327391</v>
      </c>
      <c r="CF15" s="9483">
        <v>7.6851045194713197E-2</v>
      </c>
      <c r="CG15" s="9483">
        <v>0.180227584418371</v>
      </c>
      <c r="CH15" s="9483">
        <v>0.16321301283255901</v>
      </c>
      <c r="CI15" s="9483">
        <v>0.13765355859975301</v>
      </c>
      <c r="CJ15" s="9483">
        <v>0.22017869835238599</v>
      </c>
      <c r="CK15" s="9513"/>
      <c r="CL15" s="9483">
        <v>0.189115649234397</v>
      </c>
      <c r="CM15" s="9483">
        <v>0.223164719423874</v>
      </c>
      <c r="CN15" s="9483">
        <v>0.13945948813078701</v>
      </c>
      <c r="CO15" s="9483">
        <v>0.201917308128748</v>
      </c>
      <c r="CP15" s="9483">
        <v>0.18824202041997101</v>
      </c>
      <c r="CQ15" s="9483">
        <v>0.19580929663767099</v>
      </c>
      <c r="CR15" s="9483">
        <v>0.249497649263902</v>
      </c>
      <c r="CS15" s="9483">
        <v>0.104681387117092</v>
      </c>
      <c r="CT15" s="9483">
        <v>0.205927000176197</v>
      </c>
      <c r="CU15" s="9483">
        <v>0.16727854995894101</v>
      </c>
      <c r="CV15" s="9483">
        <v>9.7155109298190601E-2</v>
      </c>
      <c r="CW15" s="9483">
        <v>0.14689285490048301</v>
      </c>
      <c r="CX15" s="9515"/>
      <c r="CY15" s="9517"/>
      <c r="CZ15" s="9519"/>
      <c r="DA15" s="9521"/>
      <c r="DB15" s="9483">
        <v>0.135067004890323</v>
      </c>
      <c r="DC15" s="9483">
        <v>0.19696200594710001</v>
      </c>
      <c r="DD15" s="9483">
        <v>0.14273326262828101</v>
      </c>
      <c r="DE15" s="9523"/>
      <c r="DF15" s="9525"/>
      <c r="DG15" s="9483">
        <v>0.17273144403205701</v>
      </c>
      <c r="DH15" s="9483">
        <v>0.15252113606961501</v>
      </c>
      <c r="DI15" s="9527"/>
      <c r="DJ15" s="9483">
        <v>0.19068544612736399</v>
      </c>
      <c r="DK15" s="9483">
        <v>0.17371976840800701</v>
      </c>
      <c r="DL15" s="9483">
        <v>0.16472523613998799</v>
      </c>
      <c r="DM15" s="9483">
        <v>0.14012233822723599</v>
      </c>
      <c r="DN15" s="9483">
        <v>0.18949667214141799</v>
      </c>
      <c r="DO15" s="9483">
        <v>0.227279803344448</v>
      </c>
      <c r="DP15" s="9483">
        <v>0.15788217608278601</v>
      </c>
      <c r="DQ15" s="9529"/>
      <c r="DR15" s="9531"/>
      <c r="DS15" s="9483">
        <v>0.18484740955544701</v>
      </c>
      <c r="DT15" s="9533"/>
      <c r="DU15" s="9535"/>
      <c r="DV15" s="9537"/>
      <c r="DW15" s="9480">
        <v>0.12715978978451101</v>
      </c>
    </row>
    <row r="16" spans="1:127" ht="17" x14ac:dyDescent="0.2">
      <c r="A16" s="9664" t="s">
        <v>269</v>
      </c>
      <c r="B16" s="9482">
        <v>0.51335966149989198</v>
      </c>
      <c r="C16" s="9483">
        <v>0.50489809484724002</v>
      </c>
      <c r="D16" s="9483">
        <v>0.52048372238212504</v>
      </c>
      <c r="E16" s="9483">
        <v>0.42908279471064797</v>
      </c>
      <c r="F16" s="9483">
        <v>0.47765449163978901</v>
      </c>
      <c r="G16" s="9483">
        <v>0.50896673197966202</v>
      </c>
      <c r="H16" s="9483">
        <v>0.51428631926838897</v>
      </c>
      <c r="I16" s="9483">
        <v>0.64017746451406199</v>
      </c>
      <c r="J16" s="9485"/>
      <c r="K16" s="9483">
        <v>0.40346773061757601</v>
      </c>
      <c r="L16" s="9483">
        <v>0.50272357609486995</v>
      </c>
      <c r="M16" s="9483">
        <v>0.622276364832274</v>
      </c>
      <c r="N16" s="9483">
        <v>0.55996085284536301</v>
      </c>
      <c r="O16" s="9483">
        <v>0.53375326932396405</v>
      </c>
      <c r="P16" s="9483">
        <v>0.40889470515106002</v>
      </c>
      <c r="Q16" s="9483">
        <v>0.54766776118880101</v>
      </c>
      <c r="R16" s="9483">
        <v>0.55996085284536301</v>
      </c>
      <c r="S16" s="9483">
        <v>0.53375326932396405</v>
      </c>
      <c r="T16" s="9483">
        <v>0.48909669489526097</v>
      </c>
      <c r="U16" s="9483">
        <v>0.54959296095893195</v>
      </c>
      <c r="V16" s="9483">
        <v>0.53941381399838395</v>
      </c>
      <c r="W16" s="9483">
        <v>0.49585811452373701</v>
      </c>
      <c r="X16" s="9483">
        <v>0.44777290330705999</v>
      </c>
      <c r="Y16" s="9487"/>
      <c r="Z16" s="9489"/>
      <c r="AA16" s="9491"/>
      <c r="AB16" s="9493"/>
      <c r="AC16" s="9495"/>
      <c r="AD16" s="9483">
        <v>0.53941381399838395</v>
      </c>
      <c r="AE16" s="9483">
        <v>0.49585811452373701</v>
      </c>
      <c r="AF16" s="9483">
        <v>0.44777290330705999</v>
      </c>
      <c r="AG16" s="9483">
        <v>0.41166180000548502</v>
      </c>
      <c r="AH16" s="9483">
        <v>0.52994632133987196</v>
      </c>
      <c r="AI16" s="9483">
        <v>0.49585811452373701</v>
      </c>
      <c r="AJ16" s="9483">
        <v>0.44777290330705999</v>
      </c>
      <c r="AK16" s="9483">
        <v>0.53941381399838395</v>
      </c>
      <c r="AL16" s="9483">
        <v>0.47131798871067199</v>
      </c>
      <c r="AM16" s="9483">
        <v>0.44621688706295198</v>
      </c>
      <c r="AN16" s="9483">
        <v>0.52251566803176797</v>
      </c>
      <c r="AO16" s="9483">
        <v>0.50619540430407395</v>
      </c>
      <c r="AP16" s="9497"/>
      <c r="AQ16" s="9483">
        <v>0.55098001813889796</v>
      </c>
      <c r="AR16" s="9483">
        <v>0.53063796743240399</v>
      </c>
      <c r="AS16" s="9499"/>
      <c r="AT16" s="9483">
        <v>0.54676007936749904</v>
      </c>
      <c r="AU16" s="9483">
        <v>0.39670676819152401</v>
      </c>
      <c r="AV16" s="9483">
        <v>0.62315979442831104</v>
      </c>
      <c r="AW16" s="9483">
        <v>0.38933631529484503</v>
      </c>
      <c r="AX16" s="9501"/>
      <c r="AY16" s="9503"/>
      <c r="AZ16" s="9505"/>
      <c r="BA16" s="9507"/>
      <c r="BB16" s="9483">
        <v>0.50619540430407395</v>
      </c>
      <c r="BC16" s="9509"/>
      <c r="BD16" s="9483">
        <v>0.54816332985299898</v>
      </c>
      <c r="BE16" s="9483">
        <v>0.59397603531925502</v>
      </c>
      <c r="BF16" s="9483">
        <v>0.53432889412923901</v>
      </c>
      <c r="BG16" s="9483">
        <v>0.488046179381115</v>
      </c>
      <c r="BH16" s="9483">
        <v>0.21868623651857799</v>
      </c>
      <c r="BI16" s="9483">
        <v>0.21582485116189701</v>
      </c>
      <c r="BJ16" s="9483">
        <v>0.41929911053593799</v>
      </c>
      <c r="BK16" s="9483">
        <v>0.56300277835612</v>
      </c>
      <c r="BL16" s="9483">
        <v>0.480758426476942</v>
      </c>
      <c r="BM16" s="9483">
        <v>0.217635474928526</v>
      </c>
      <c r="BN16" s="9483">
        <v>0.65184344233920999</v>
      </c>
      <c r="BO16" s="9483">
        <v>0.63490782799318202</v>
      </c>
      <c r="BP16" s="9483">
        <v>0.65509539332309596</v>
      </c>
      <c r="BQ16" s="9483">
        <v>0.64481660131523799</v>
      </c>
      <c r="BR16" s="9483">
        <v>0.62038045338785996</v>
      </c>
      <c r="BS16" s="9483">
        <v>0.63859835420834199</v>
      </c>
      <c r="BT16" s="9483">
        <v>0.61549080230381903</v>
      </c>
      <c r="BU16" s="9483">
        <v>0.41659113639204898</v>
      </c>
      <c r="BV16" s="9483">
        <v>0.58257471643689895</v>
      </c>
      <c r="BW16" s="9483">
        <v>0.47671755586940301</v>
      </c>
      <c r="BX16" s="9483">
        <v>0.31660567607413598</v>
      </c>
      <c r="BY16" s="9483">
        <v>0.35090069427565201</v>
      </c>
      <c r="BZ16" s="9511"/>
      <c r="CA16" s="9483">
        <v>0.41437097487467101</v>
      </c>
      <c r="CB16" s="9483">
        <v>0.61922177134027501</v>
      </c>
      <c r="CC16" s="9483">
        <v>0.59360249109236496</v>
      </c>
      <c r="CD16" s="9483">
        <v>0.63136904837451902</v>
      </c>
      <c r="CE16" s="9483">
        <v>0.49948785271864099</v>
      </c>
      <c r="CF16" s="9483">
        <v>0.36587172546808999</v>
      </c>
      <c r="CG16" s="9483">
        <v>0.52534608980545505</v>
      </c>
      <c r="CH16" s="9483">
        <v>0.48417278815218701</v>
      </c>
      <c r="CI16" s="9483">
        <v>0.538728216262228</v>
      </c>
      <c r="CJ16" s="9483">
        <v>0.553049484114155</v>
      </c>
      <c r="CK16" s="9513"/>
      <c r="CL16" s="9483">
        <v>0.32929962149091702</v>
      </c>
      <c r="CM16" s="9483">
        <v>0.71472129132585704</v>
      </c>
      <c r="CN16" s="9483">
        <v>0.48450744809414498</v>
      </c>
      <c r="CO16" s="9483">
        <v>0.40192914243941102</v>
      </c>
      <c r="CP16" s="9483">
        <v>0.43865148695336298</v>
      </c>
      <c r="CQ16" s="9483">
        <v>0.54132756020517103</v>
      </c>
      <c r="CR16" s="9483">
        <v>0.57462290526376703</v>
      </c>
      <c r="CS16" s="9483">
        <v>0.56339877398578797</v>
      </c>
      <c r="CT16" s="9483">
        <v>0.55108276521055599</v>
      </c>
      <c r="CU16" s="9483">
        <v>0.499918274185703</v>
      </c>
      <c r="CV16" s="9483">
        <v>0.584629521717692</v>
      </c>
      <c r="CW16" s="9483">
        <v>0.57798274941922501</v>
      </c>
      <c r="CX16" s="9515"/>
      <c r="CY16" s="9517"/>
      <c r="CZ16" s="9519"/>
      <c r="DA16" s="9521"/>
      <c r="DB16" s="9483">
        <v>0.50122671050623202</v>
      </c>
      <c r="DC16" s="9483">
        <v>0.43918273722557899</v>
      </c>
      <c r="DD16" s="9483">
        <v>0.33028866106149801</v>
      </c>
      <c r="DE16" s="9523"/>
      <c r="DF16" s="9525"/>
      <c r="DG16" s="9483">
        <v>0.53034459820303403</v>
      </c>
      <c r="DH16" s="9483">
        <v>0.55935171234271297</v>
      </c>
      <c r="DI16" s="9527"/>
      <c r="DJ16" s="9483">
        <v>0.44414377344029798</v>
      </c>
      <c r="DK16" s="9483">
        <v>0.52062135878387295</v>
      </c>
      <c r="DL16" s="9483">
        <v>0.17493553304117199</v>
      </c>
      <c r="DM16" s="9483">
        <v>0.44762975139022099</v>
      </c>
      <c r="DN16" s="9483">
        <v>0.55913497884489705</v>
      </c>
      <c r="DO16" s="9483">
        <v>0.61044859332630996</v>
      </c>
      <c r="DP16" s="9483">
        <v>0.52513055662180097</v>
      </c>
      <c r="DQ16" s="9529"/>
      <c r="DR16" s="9531"/>
      <c r="DS16" s="9483">
        <v>0.53280786814391001</v>
      </c>
      <c r="DT16" s="9533"/>
      <c r="DU16" s="9535"/>
      <c r="DV16" s="9537"/>
      <c r="DW16" s="9480">
        <v>0.29728312058805501</v>
      </c>
    </row>
    <row r="17" spans="1:127" ht="17" x14ac:dyDescent="0.2">
      <c r="A17" s="9664" t="s">
        <v>270</v>
      </c>
      <c r="B17" s="9482">
        <v>0.58673073814872301</v>
      </c>
      <c r="C17" s="9483">
        <v>0.59080910865565694</v>
      </c>
      <c r="D17" s="9483">
        <v>0.58329702888607804</v>
      </c>
      <c r="E17" s="9483">
        <v>0.54140256900303996</v>
      </c>
      <c r="F17" s="9483">
        <v>0.53889929002848702</v>
      </c>
      <c r="G17" s="9483">
        <v>0.55204364438807796</v>
      </c>
      <c r="H17" s="9483">
        <v>0.64913809189598604</v>
      </c>
      <c r="I17" s="9483">
        <v>0.67118116981710296</v>
      </c>
      <c r="J17" s="9485"/>
      <c r="K17" s="9483">
        <v>0.56190238472565701</v>
      </c>
      <c r="L17" s="9483">
        <v>0.59340708687806598</v>
      </c>
      <c r="M17" s="9483">
        <v>0.58450887963165998</v>
      </c>
      <c r="N17" s="9483">
        <v>0.63235101556323003</v>
      </c>
      <c r="O17" s="9483">
        <v>0.57451631088090405</v>
      </c>
      <c r="P17" s="9483">
        <v>0.54609002151753605</v>
      </c>
      <c r="Q17" s="9483">
        <v>0.59006193133874096</v>
      </c>
      <c r="R17" s="9483">
        <v>0.63235101556323003</v>
      </c>
      <c r="S17" s="9483">
        <v>0.57451631088090405</v>
      </c>
      <c r="T17" s="9483">
        <v>0.57150298539688005</v>
      </c>
      <c r="U17" s="9483">
        <v>0.60947122716379798</v>
      </c>
      <c r="V17" s="9483">
        <v>0.61177385990987498</v>
      </c>
      <c r="W17" s="9483">
        <v>0.50474089223725405</v>
      </c>
      <c r="X17" s="9483">
        <v>0.58394184045087705</v>
      </c>
      <c r="Y17" s="9487"/>
      <c r="Z17" s="9489"/>
      <c r="AA17" s="9491"/>
      <c r="AB17" s="9493"/>
      <c r="AC17" s="9495"/>
      <c r="AD17" s="9483">
        <v>0.61177385990987498</v>
      </c>
      <c r="AE17" s="9483">
        <v>0.50474089223725405</v>
      </c>
      <c r="AF17" s="9483">
        <v>0.58394184045087705</v>
      </c>
      <c r="AG17" s="9483">
        <v>0.65239914608499605</v>
      </c>
      <c r="AH17" s="9483">
        <v>0.61478453337475103</v>
      </c>
      <c r="AI17" s="9483">
        <v>0.50474089223725405</v>
      </c>
      <c r="AJ17" s="9483">
        <v>0.58394184045087705</v>
      </c>
      <c r="AK17" s="9483">
        <v>0.61177385990987498</v>
      </c>
      <c r="AL17" s="9483">
        <v>0.54632049142264205</v>
      </c>
      <c r="AM17" s="9483">
        <v>0.60285932678088305</v>
      </c>
      <c r="AN17" s="9483">
        <v>0.58453134343939805</v>
      </c>
      <c r="AO17" s="9483">
        <v>0.58664341617189797</v>
      </c>
      <c r="AP17" s="9497"/>
      <c r="AQ17" s="9483">
        <v>0.60030782234658298</v>
      </c>
      <c r="AR17" s="9483">
        <v>0.68164063262144603</v>
      </c>
      <c r="AS17" s="9499"/>
      <c r="AT17" s="9483">
        <v>0.61178888867988301</v>
      </c>
      <c r="AU17" s="9483">
        <v>0.51877294796279205</v>
      </c>
      <c r="AV17" s="9483">
        <v>0.67011469507782195</v>
      </c>
      <c r="AW17" s="9483">
        <v>0.46858432170288999</v>
      </c>
      <c r="AX17" s="9501"/>
      <c r="AY17" s="9503"/>
      <c r="AZ17" s="9505"/>
      <c r="BA17" s="9507"/>
      <c r="BB17" s="9483">
        <v>0.58664341617189797</v>
      </c>
      <c r="BC17" s="9509"/>
      <c r="BD17" s="9483">
        <v>0.602840103636619</v>
      </c>
      <c r="BE17" s="9483">
        <v>0.63028108134281802</v>
      </c>
      <c r="BF17" s="9483">
        <v>0.64768232251333901</v>
      </c>
      <c r="BG17" s="9483">
        <v>0.56946613007023505</v>
      </c>
      <c r="BH17" s="9483">
        <v>0.32076610483359302</v>
      </c>
      <c r="BI17" s="9483">
        <v>0.17685955296863701</v>
      </c>
      <c r="BJ17" s="9483">
        <v>0.41707236909677298</v>
      </c>
      <c r="BK17" s="9483">
        <v>0.639317107269611</v>
      </c>
      <c r="BL17" s="9483">
        <v>0.55331114204284104</v>
      </c>
      <c r="BM17" s="9483">
        <v>0.26792055681836702</v>
      </c>
      <c r="BN17" s="9483">
        <v>0.69408520209535396</v>
      </c>
      <c r="BO17" s="9483">
        <v>0.69995448749613498</v>
      </c>
      <c r="BP17" s="9483">
        <v>0.70246984636032594</v>
      </c>
      <c r="BQ17" s="9483">
        <v>0.71098924547987097</v>
      </c>
      <c r="BR17" s="9483">
        <v>0.69339976965776795</v>
      </c>
      <c r="BS17" s="9483">
        <v>0.71190368820552996</v>
      </c>
      <c r="BT17" s="9483">
        <v>0.74714090725785598</v>
      </c>
      <c r="BU17" s="9483">
        <v>0.48873806236649098</v>
      </c>
      <c r="BV17" s="9483">
        <v>0.66301831171327197</v>
      </c>
      <c r="BW17" s="9483">
        <v>0.47339438544891299</v>
      </c>
      <c r="BX17" s="9483">
        <v>0.44929970513900602</v>
      </c>
      <c r="BY17" s="9483">
        <v>0.47408299508944801</v>
      </c>
      <c r="BZ17" s="9511"/>
      <c r="CA17" s="9483">
        <v>0.587872689907875</v>
      </c>
      <c r="CB17" s="9483">
        <v>0.64287044926133996</v>
      </c>
      <c r="CC17" s="9483">
        <v>0.53497959618722801</v>
      </c>
      <c r="CD17" s="9483">
        <v>0.63592544488678104</v>
      </c>
      <c r="CE17" s="9483">
        <v>0.59077326953960196</v>
      </c>
      <c r="CF17" s="9483">
        <v>0.37325121477388701</v>
      </c>
      <c r="CG17" s="9483">
        <v>0.58077604454461496</v>
      </c>
      <c r="CH17" s="9483">
        <v>0.595144995776272</v>
      </c>
      <c r="CI17" s="9483">
        <v>0.56526063714444597</v>
      </c>
      <c r="CJ17" s="9483">
        <v>0.58616704263792596</v>
      </c>
      <c r="CK17" s="9513"/>
      <c r="CL17" s="9483">
        <v>0.40676548075903002</v>
      </c>
      <c r="CM17" s="9483">
        <v>0.65177373955500295</v>
      </c>
      <c r="CN17" s="9483">
        <v>0.49844529725715703</v>
      </c>
      <c r="CO17" s="9483">
        <v>0.561068413550735</v>
      </c>
      <c r="CP17" s="9483">
        <v>0.47042295714625598</v>
      </c>
      <c r="CQ17" s="9483">
        <v>0.58014925437629905</v>
      </c>
      <c r="CR17" s="9483">
        <v>0.57776003435041801</v>
      </c>
      <c r="CS17" s="9483">
        <v>0.71233133433283402</v>
      </c>
      <c r="CT17" s="9483">
        <v>0.64444352204497102</v>
      </c>
      <c r="CU17" s="9483">
        <v>0.69251812404510504</v>
      </c>
      <c r="CV17" s="9483">
        <v>0.58058182796180902</v>
      </c>
      <c r="CW17" s="9483">
        <v>0.64114200728323001</v>
      </c>
      <c r="CX17" s="9515"/>
      <c r="CY17" s="9517"/>
      <c r="CZ17" s="9519"/>
      <c r="DA17" s="9521"/>
      <c r="DB17" s="9483">
        <v>0.61068245807279897</v>
      </c>
      <c r="DC17" s="9483">
        <v>0.48922253659555698</v>
      </c>
      <c r="DD17" s="9483">
        <v>0.38033554158533001</v>
      </c>
      <c r="DE17" s="9523"/>
      <c r="DF17" s="9525"/>
      <c r="DG17" s="9483">
        <v>0.61137815555646102</v>
      </c>
      <c r="DH17" s="9483">
        <v>0.62438721843372202</v>
      </c>
      <c r="DI17" s="9527"/>
      <c r="DJ17" s="9483">
        <v>0.49217164736997498</v>
      </c>
      <c r="DK17" s="9483">
        <v>0.59595224770618405</v>
      </c>
      <c r="DL17" s="9483">
        <v>0.30478258332591202</v>
      </c>
      <c r="DM17" s="9483">
        <v>0.54544859531703804</v>
      </c>
      <c r="DN17" s="9483">
        <v>0.63136072335531501</v>
      </c>
      <c r="DO17" s="9483">
        <v>0.63924684761004902</v>
      </c>
      <c r="DP17" s="9483">
        <v>0.59852812147812395</v>
      </c>
      <c r="DQ17" s="9529"/>
      <c r="DR17" s="9531"/>
      <c r="DS17" s="9483">
        <v>0.60185145629850201</v>
      </c>
      <c r="DT17" s="9533"/>
      <c r="DU17" s="9535"/>
      <c r="DV17" s="9537"/>
      <c r="DW17" s="9480">
        <v>0.366727981899858</v>
      </c>
    </row>
    <row r="18" spans="1:127" ht="17" x14ac:dyDescent="0.2">
      <c r="A18" s="9664" t="s">
        <v>271</v>
      </c>
      <c r="B18" s="9482">
        <v>0.45961573658595201</v>
      </c>
      <c r="C18" s="9483">
        <v>0.45482608010411302</v>
      </c>
      <c r="D18" s="9483">
        <v>0.46364830003221402</v>
      </c>
      <c r="E18" s="9483">
        <v>0.33036662590066301</v>
      </c>
      <c r="F18" s="9483">
        <v>0.44134687675579998</v>
      </c>
      <c r="G18" s="9483">
        <v>0.47492512634327599</v>
      </c>
      <c r="H18" s="9483">
        <v>0.528260095664146</v>
      </c>
      <c r="I18" s="9483">
        <v>0.53535708813327898</v>
      </c>
      <c r="J18" s="9485"/>
      <c r="K18" s="9483">
        <v>0.36706306357111002</v>
      </c>
      <c r="L18" s="9483">
        <v>0.46147684291683699</v>
      </c>
      <c r="M18" s="9483">
        <v>0.52821091865818903</v>
      </c>
      <c r="N18" s="9483">
        <v>0.476430052562058</v>
      </c>
      <c r="O18" s="9483">
        <v>0.52057257786812705</v>
      </c>
      <c r="P18" s="9483">
        <v>0.36833107323016401</v>
      </c>
      <c r="Q18" s="9483">
        <v>0.48656457766453598</v>
      </c>
      <c r="R18" s="9483">
        <v>0.476430052562058</v>
      </c>
      <c r="S18" s="9483">
        <v>0.52057257786812705</v>
      </c>
      <c r="T18" s="9483">
        <v>0.43666251004371698</v>
      </c>
      <c r="U18" s="9483">
        <v>0.49389312501945198</v>
      </c>
      <c r="V18" s="9483">
        <v>0.47638845003659402</v>
      </c>
      <c r="W18" s="9483">
        <v>0.44400573775388702</v>
      </c>
      <c r="X18" s="9483">
        <v>0.36944078567605299</v>
      </c>
      <c r="Y18" s="9487"/>
      <c r="Z18" s="9489"/>
      <c r="AA18" s="9491"/>
      <c r="AB18" s="9493"/>
      <c r="AC18" s="9495"/>
      <c r="AD18" s="9483">
        <v>0.47638845003659402</v>
      </c>
      <c r="AE18" s="9483">
        <v>0.44400573775388702</v>
      </c>
      <c r="AF18" s="9483">
        <v>0.36944078567605299</v>
      </c>
      <c r="AG18" s="9483">
        <v>0.51939134739877801</v>
      </c>
      <c r="AH18" s="9483">
        <v>0.47957532437498102</v>
      </c>
      <c r="AI18" s="9483">
        <v>0.44400573775388702</v>
      </c>
      <c r="AJ18" s="9483">
        <v>0.36944078567605299</v>
      </c>
      <c r="AK18" s="9483">
        <v>0.47638845003659402</v>
      </c>
      <c r="AL18" s="9483">
        <v>0.43255084047313103</v>
      </c>
      <c r="AM18" s="9483">
        <v>0.36470295240676498</v>
      </c>
      <c r="AN18" s="9483">
        <v>0.472558634450849</v>
      </c>
      <c r="AO18" s="9483">
        <v>0.46420593461243198</v>
      </c>
      <c r="AP18" s="9497"/>
      <c r="AQ18" s="9483">
        <v>0.44633743881312898</v>
      </c>
      <c r="AR18" s="9483">
        <v>0.55770348893927002</v>
      </c>
      <c r="AS18" s="9499"/>
      <c r="AT18" s="9483">
        <v>0.50690781344356795</v>
      </c>
      <c r="AU18" s="9483">
        <v>0.34894874432669298</v>
      </c>
      <c r="AV18" s="9483">
        <v>0.486254454511309</v>
      </c>
      <c r="AW18" s="9483">
        <v>0.42399633070693399</v>
      </c>
      <c r="AX18" s="9501"/>
      <c r="AY18" s="9503"/>
      <c r="AZ18" s="9505"/>
      <c r="BA18" s="9507"/>
      <c r="BB18" s="9483">
        <v>0.46420593461243198</v>
      </c>
      <c r="BC18" s="9509"/>
      <c r="BD18" s="9483">
        <v>0.45460427468042702</v>
      </c>
      <c r="BE18" s="9483">
        <v>0.54231602496490094</v>
      </c>
      <c r="BF18" s="9483">
        <v>0.48248656103860399</v>
      </c>
      <c r="BG18" s="9483">
        <v>0.40199231155590398</v>
      </c>
      <c r="BH18" s="9483">
        <v>0.33491709675760001</v>
      </c>
      <c r="BI18" s="9483">
        <v>0.22884282991830501</v>
      </c>
      <c r="BJ18" s="9483">
        <v>0.353224050450895</v>
      </c>
      <c r="BK18" s="9483">
        <v>0.51124809240041502</v>
      </c>
      <c r="BL18" s="9483">
        <v>0.39682247606371901</v>
      </c>
      <c r="BM18" s="9483">
        <v>0.295964368832493</v>
      </c>
      <c r="BN18" s="9483">
        <v>0.54148955194007298</v>
      </c>
      <c r="BO18" s="9483">
        <v>0.54454687236708599</v>
      </c>
      <c r="BP18" s="9483">
        <v>0.57555211509026605</v>
      </c>
      <c r="BQ18" s="9483">
        <v>0.57097215767673304</v>
      </c>
      <c r="BR18" s="9483">
        <v>0.56165522025859305</v>
      </c>
      <c r="BS18" s="9483">
        <v>0.54777774721510197</v>
      </c>
      <c r="BT18" s="9483">
        <v>0.52986019915416305</v>
      </c>
      <c r="BU18" s="9483">
        <v>0.39978078102154102</v>
      </c>
      <c r="BV18" s="9483">
        <v>0.53015409537597202</v>
      </c>
      <c r="BW18" s="9483">
        <v>0.422091048678915</v>
      </c>
      <c r="BX18" s="9483">
        <v>0.27490785593934303</v>
      </c>
      <c r="BY18" s="9483">
        <v>0.25976947636008801</v>
      </c>
      <c r="BZ18" s="9511"/>
      <c r="CA18" s="9483">
        <v>0.50912795299731295</v>
      </c>
      <c r="CB18" s="9483">
        <v>0.51036073764928402</v>
      </c>
      <c r="CC18" s="9483">
        <v>0.350794581315792</v>
      </c>
      <c r="CD18" s="9483">
        <v>0.521655927898656</v>
      </c>
      <c r="CE18" s="9483">
        <v>0.45505730492454299</v>
      </c>
      <c r="CF18" s="9483">
        <v>0.39400835783069099</v>
      </c>
      <c r="CG18" s="9483">
        <v>0.44672307760542301</v>
      </c>
      <c r="CH18" s="9483">
        <v>0.46014620078614099</v>
      </c>
      <c r="CI18" s="9483">
        <v>0.46417695553619098</v>
      </c>
      <c r="CJ18" s="9483">
        <v>0.48009895127630398</v>
      </c>
      <c r="CK18" s="9513"/>
      <c r="CL18" s="9483">
        <v>0.25317128492952001</v>
      </c>
      <c r="CM18" s="9483">
        <v>0.66700450565158798</v>
      </c>
      <c r="CN18" s="9483">
        <v>0.39048126257058502</v>
      </c>
      <c r="CO18" s="9483">
        <v>0.43494537117416598</v>
      </c>
      <c r="CP18" s="9483">
        <v>0.42249016350270302</v>
      </c>
      <c r="CQ18" s="9483">
        <v>0.49503104784868901</v>
      </c>
      <c r="CR18" s="9483">
        <v>0.48105661305846598</v>
      </c>
      <c r="CS18" s="9483">
        <v>0.46808659279827503</v>
      </c>
      <c r="CT18" s="9483">
        <v>0.452916401241512</v>
      </c>
      <c r="CU18" s="9483">
        <v>0.49955417834236598</v>
      </c>
      <c r="CV18" s="9483">
        <v>0.47254471289614097</v>
      </c>
      <c r="CW18" s="9483">
        <v>0.410484162114648</v>
      </c>
      <c r="CX18" s="9515"/>
      <c r="CY18" s="9517"/>
      <c r="CZ18" s="9519"/>
      <c r="DA18" s="9521"/>
      <c r="DB18" s="9483">
        <v>0.49944330535873899</v>
      </c>
      <c r="DC18" s="9483">
        <v>0.375338221078511</v>
      </c>
      <c r="DD18" s="9483">
        <v>0.29561884853235798</v>
      </c>
      <c r="DE18" s="9523"/>
      <c r="DF18" s="9525"/>
      <c r="DG18" s="9483">
        <v>0.47453149837703701</v>
      </c>
      <c r="DH18" s="9483">
        <v>0.45753834877099098</v>
      </c>
      <c r="DI18" s="9527"/>
      <c r="DJ18" s="9483">
        <v>0.363428267192693</v>
      </c>
      <c r="DK18" s="9483">
        <v>0.469490437581633</v>
      </c>
      <c r="DL18" s="9483">
        <v>0.28591800028049102</v>
      </c>
      <c r="DM18" s="9483">
        <v>0.40697937529336298</v>
      </c>
      <c r="DN18" s="9483">
        <v>0.52699961621481495</v>
      </c>
      <c r="DO18" s="9483">
        <v>0.51618462162269796</v>
      </c>
      <c r="DP18" s="9483">
        <v>0.440192426460357</v>
      </c>
      <c r="DQ18" s="9529"/>
      <c r="DR18" s="9531"/>
      <c r="DS18" s="9483">
        <v>0.47665683142618398</v>
      </c>
      <c r="DT18" s="9533"/>
      <c r="DU18" s="9535"/>
      <c r="DV18" s="9537"/>
      <c r="DW18" s="9480">
        <v>0.30246418632970401</v>
      </c>
    </row>
    <row r="19" spans="1:127" ht="17" x14ac:dyDescent="0.2">
      <c r="A19" s="9664" t="s">
        <v>272</v>
      </c>
      <c r="B19" s="9482">
        <v>0.45016464376589799</v>
      </c>
      <c r="C19" s="9483">
        <v>0.40695788815010298</v>
      </c>
      <c r="D19" s="9483">
        <v>0.486541779368108</v>
      </c>
      <c r="E19" s="9483">
        <v>0.34071540612324203</v>
      </c>
      <c r="F19" s="9483">
        <v>0.358494370469984</v>
      </c>
      <c r="G19" s="9483">
        <v>0.44573923240921698</v>
      </c>
      <c r="H19" s="9483">
        <v>0.50712143382406505</v>
      </c>
      <c r="I19" s="9483">
        <v>0.62649222025658502</v>
      </c>
      <c r="J19" s="9485"/>
      <c r="K19" s="9483">
        <v>0.410205751717588</v>
      </c>
      <c r="L19" s="9483">
        <v>0.453892037621902</v>
      </c>
      <c r="M19" s="9483">
        <v>0.51622780092085097</v>
      </c>
      <c r="N19" s="9483">
        <v>0.43943063606181498</v>
      </c>
      <c r="O19" s="9483">
        <v>0.44629497596277001</v>
      </c>
      <c r="P19" s="9483">
        <v>0.425693676733578</v>
      </c>
      <c r="Q19" s="9483">
        <v>0.47732628882814698</v>
      </c>
      <c r="R19" s="9483">
        <v>0.43943063606181498</v>
      </c>
      <c r="S19" s="9483">
        <v>0.44629497596277001</v>
      </c>
      <c r="T19" s="9483">
        <v>0.45553403871673398</v>
      </c>
      <c r="U19" s="9483">
        <v>0.44214621393669701</v>
      </c>
      <c r="V19" s="9483">
        <v>0.47049782313215999</v>
      </c>
      <c r="W19" s="9483">
        <v>0.48401716495978903</v>
      </c>
      <c r="X19" s="9483">
        <v>0.32046000776650102</v>
      </c>
      <c r="Y19" s="9487"/>
      <c r="Z19" s="9489"/>
      <c r="AA19" s="9491"/>
      <c r="AB19" s="9493"/>
      <c r="AC19" s="9495"/>
      <c r="AD19" s="9483">
        <v>0.47049782313215999</v>
      </c>
      <c r="AE19" s="9483">
        <v>0.48401716495978903</v>
      </c>
      <c r="AF19" s="9483">
        <v>0.32046000776650102</v>
      </c>
      <c r="AG19" s="9483">
        <v>0.32777143483990501</v>
      </c>
      <c r="AH19" s="9483">
        <v>0.45992060410367602</v>
      </c>
      <c r="AI19" s="9483">
        <v>0.48401716495978903</v>
      </c>
      <c r="AJ19" s="9483">
        <v>0.32046000776650102</v>
      </c>
      <c r="AK19" s="9483">
        <v>0.47049782313215999</v>
      </c>
      <c r="AL19" s="9483">
        <v>0.41735448524201602</v>
      </c>
      <c r="AM19" s="9483">
        <v>0.33548796260633501</v>
      </c>
      <c r="AN19" s="9483">
        <v>0.46580266960793298</v>
      </c>
      <c r="AO19" s="9483">
        <v>0.43785384883120698</v>
      </c>
      <c r="AP19" s="9497"/>
      <c r="AQ19" s="9483">
        <v>0.491820831935806</v>
      </c>
      <c r="AR19" s="9483">
        <v>0.22386027073325901</v>
      </c>
      <c r="AS19" s="9499"/>
      <c r="AT19" s="9483">
        <v>0.42120077395635602</v>
      </c>
      <c r="AU19" s="9483">
        <v>0.48280237737918202</v>
      </c>
      <c r="AV19" s="9483">
        <v>0.41212497366227202</v>
      </c>
      <c r="AW19" s="9483">
        <v>0.55143024443889299</v>
      </c>
      <c r="AX19" s="9501"/>
      <c r="AY19" s="9503"/>
      <c r="AZ19" s="9505"/>
      <c r="BA19" s="9507"/>
      <c r="BB19" s="9483">
        <v>0.43785384883120698</v>
      </c>
      <c r="BC19" s="9509"/>
      <c r="BD19" s="9483">
        <v>0.46803861630462701</v>
      </c>
      <c r="BE19" s="9483">
        <v>0.28849519735511497</v>
      </c>
      <c r="BF19" s="9483">
        <v>0.472997784925905</v>
      </c>
      <c r="BG19" s="9483">
        <v>0.57064239089078705</v>
      </c>
      <c r="BH19" s="9483">
        <v>0.51408754993912997</v>
      </c>
      <c r="BI19" s="9483">
        <v>0.40409803371201503</v>
      </c>
      <c r="BJ19" s="9483">
        <v>0.54041001622809703</v>
      </c>
      <c r="BK19" s="9483">
        <v>0.38430274053624303</v>
      </c>
      <c r="BL19" s="9483">
        <v>0.56743751132356801</v>
      </c>
      <c r="BM19" s="9483">
        <v>0.47369705912668902</v>
      </c>
      <c r="BN19" s="9483">
        <v>0.40930933049402901</v>
      </c>
      <c r="BO19" s="9483">
        <v>0.39565799164396698</v>
      </c>
      <c r="BP19" s="9483">
        <v>0.43076865077071202</v>
      </c>
      <c r="BQ19" s="9483">
        <v>0.45485522177455101</v>
      </c>
      <c r="BR19" s="9483">
        <v>0.38311059090852601</v>
      </c>
      <c r="BS19" s="9483">
        <v>0.40413650950750202</v>
      </c>
      <c r="BT19" s="9483">
        <v>0.46645606923864402</v>
      </c>
      <c r="BU19" s="9483">
        <v>0.50827362251803199</v>
      </c>
      <c r="BV19" s="9483">
        <v>0.45543760013060403</v>
      </c>
      <c r="BW19" s="9483">
        <v>0.445404939774945</v>
      </c>
      <c r="BX19" s="9483">
        <v>0.46313776853411998</v>
      </c>
      <c r="BY19" s="9483">
        <v>0.54123895034439695</v>
      </c>
      <c r="BZ19" s="9511"/>
      <c r="CA19" s="9483">
        <v>0.44035753704137298</v>
      </c>
      <c r="CB19" s="9483">
        <v>0.48136886796539902</v>
      </c>
      <c r="CC19" s="9483">
        <v>0.34128041538508402</v>
      </c>
      <c r="CD19" s="9483">
        <v>0.411115012698963</v>
      </c>
      <c r="CE19" s="9483">
        <v>0.46332381324576799</v>
      </c>
      <c r="CF19" s="9483">
        <v>0.388028828459485</v>
      </c>
      <c r="CG19" s="9483">
        <v>0.44077945716818501</v>
      </c>
      <c r="CH19" s="9483">
        <v>0.434781362372479</v>
      </c>
      <c r="CI19" s="9483">
        <v>0.46950512411966</v>
      </c>
      <c r="CJ19" s="9483">
        <v>0.50746614745096297</v>
      </c>
      <c r="CK19" s="9513"/>
      <c r="CL19" s="9483">
        <v>0.37739575689239802</v>
      </c>
      <c r="CM19" s="9483">
        <v>0.54213650053137497</v>
      </c>
      <c r="CN19" s="9483">
        <v>0.35612082670906198</v>
      </c>
      <c r="CO19" s="9483">
        <v>0.42212761431532098</v>
      </c>
      <c r="CP19" s="9483">
        <v>0.50799304127168099</v>
      </c>
      <c r="CQ19" s="9483">
        <v>0.36857707082885</v>
      </c>
      <c r="CR19" s="9483">
        <v>0.52685797404903101</v>
      </c>
      <c r="CS19" s="9483">
        <v>0.53042524595690299</v>
      </c>
      <c r="CT19" s="9483">
        <v>0.45509514644691701</v>
      </c>
      <c r="CU19" s="9483">
        <v>0.40751623015946797</v>
      </c>
      <c r="CV19" s="9483">
        <v>0.57553603179583701</v>
      </c>
      <c r="CW19" s="9483">
        <v>0.40051092484460399</v>
      </c>
      <c r="CX19" s="9515"/>
      <c r="CY19" s="9517"/>
      <c r="CZ19" s="9519"/>
      <c r="DA19" s="9521"/>
      <c r="DB19" s="9483">
        <v>0.48010535239596802</v>
      </c>
      <c r="DC19" s="9483">
        <v>0.37322833950554601</v>
      </c>
      <c r="DD19" s="9483">
        <v>0.63781465029178697</v>
      </c>
      <c r="DE19" s="9523"/>
      <c r="DF19" s="9525"/>
      <c r="DG19" s="9483">
        <v>0.44611560976723402</v>
      </c>
      <c r="DH19" s="9483">
        <v>0.31532917137836303</v>
      </c>
      <c r="DI19" s="9527"/>
      <c r="DJ19" s="9483">
        <v>0.39121581721436599</v>
      </c>
      <c r="DK19" s="9483">
        <v>0.45566947300893401</v>
      </c>
      <c r="DL19" s="9483">
        <v>0.38676080531746199</v>
      </c>
      <c r="DM19" s="9483">
        <v>0.41393655940722102</v>
      </c>
      <c r="DN19" s="9483">
        <v>0.44882973668958198</v>
      </c>
      <c r="DO19" s="9483">
        <v>0.41877233282286902</v>
      </c>
      <c r="DP19" s="9483">
        <v>0.47078494083012901</v>
      </c>
      <c r="DQ19" s="9529"/>
      <c r="DR19" s="9531"/>
      <c r="DS19" s="9483">
        <v>0.44189112568753802</v>
      </c>
      <c r="DT19" s="9533"/>
      <c r="DU19" s="9535"/>
      <c r="DV19" s="9537"/>
      <c r="DW19" s="9480">
        <v>0.61717283892388197</v>
      </c>
    </row>
    <row r="20" spans="1:127" ht="17" x14ac:dyDescent="0.2">
      <c r="A20" s="9664" t="s">
        <v>273</v>
      </c>
      <c r="B20" s="9482">
        <v>3.12351684733044E-2</v>
      </c>
      <c r="C20" s="9483">
        <v>3.7902693491833402E-2</v>
      </c>
      <c r="D20" s="9483">
        <v>2.5621568047321699E-2</v>
      </c>
      <c r="E20" s="9483">
        <v>5.3736643671859999E-2</v>
      </c>
      <c r="F20" s="9483">
        <v>1.67598603219993E-2</v>
      </c>
      <c r="G20" s="9483">
        <v>3.1984361865326799E-2</v>
      </c>
      <c r="H20" s="9483">
        <v>2.95753343017678E-2</v>
      </c>
      <c r="I20" s="9483">
        <v>2.89769323991141E-2</v>
      </c>
      <c r="J20" s="9485"/>
      <c r="K20" s="9483">
        <v>2.5346161067830102E-2</v>
      </c>
      <c r="L20" s="9483">
        <v>4.5271094630937897E-2</v>
      </c>
      <c r="M20" s="9483">
        <v>1.5144156983117701E-2</v>
      </c>
      <c r="N20" s="9483">
        <v>3.9353130345253499E-2</v>
      </c>
      <c r="O20" s="9483">
        <v>2.1790398234902201E-2</v>
      </c>
      <c r="P20" s="9483">
        <v>2.5667830859634901E-2</v>
      </c>
      <c r="Q20" s="9483">
        <v>3.3945297246729102E-2</v>
      </c>
      <c r="R20" s="9483">
        <v>3.9353130345253499E-2</v>
      </c>
      <c r="S20" s="9483">
        <v>2.1790398234902201E-2</v>
      </c>
      <c r="T20" s="9483">
        <v>3.0451679347522499E-2</v>
      </c>
      <c r="U20" s="9483">
        <v>3.2405198362062501E-2</v>
      </c>
      <c r="V20" s="9483">
        <v>2.81277781275759E-2</v>
      </c>
      <c r="W20" s="9483">
        <v>3.4883166670691801E-2</v>
      </c>
      <c r="X20" s="9483">
        <v>3.0615364028505201E-2</v>
      </c>
      <c r="Y20" s="9487"/>
      <c r="Z20" s="9489"/>
      <c r="AA20" s="9491"/>
      <c r="AB20" s="9493"/>
      <c r="AC20" s="9495"/>
      <c r="AD20" s="9483">
        <v>2.81277781275759E-2</v>
      </c>
      <c r="AE20" s="9483">
        <v>3.4883166670691801E-2</v>
      </c>
      <c r="AF20" s="9483">
        <v>3.0615364028505201E-2</v>
      </c>
      <c r="AG20" s="9483">
        <v>5.4852058792538801E-2</v>
      </c>
      <c r="AH20" s="9483">
        <v>3.0108270826607698E-2</v>
      </c>
      <c r="AI20" s="9483">
        <v>3.4883166670691801E-2</v>
      </c>
      <c r="AJ20" s="9483">
        <v>3.0615364028505201E-2</v>
      </c>
      <c r="AK20" s="9483">
        <v>2.81277781275759E-2</v>
      </c>
      <c r="AL20" s="9483">
        <v>3.6249336105549E-2</v>
      </c>
      <c r="AM20" s="9483">
        <v>3.44199797435129E-2</v>
      </c>
      <c r="AN20" s="9483">
        <v>3.0800867790358899E-2</v>
      </c>
      <c r="AO20" s="9483">
        <v>3.5195875037614698E-2</v>
      </c>
      <c r="AP20" s="9497"/>
      <c r="AQ20" s="9483">
        <v>2.0028662011630699E-2</v>
      </c>
      <c r="AR20" s="9483">
        <v>3.7476538141859903E-2</v>
      </c>
      <c r="AS20" s="9499"/>
      <c r="AT20" s="9483">
        <v>3.7783106709589301E-2</v>
      </c>
      <c r="AU20" s="9483">
        <v>2.8212644760809001E-2</v>
      </c>
      <c r="AV20" s="9483">
        <v>6.0512646689691203E-3</v>
      </c>
      <c r="AW20" s="9483">
        <v>6.9900297270897194E-2</v>
      </c>
      <c r="AX20" s="9501"/>
      <c r="AY20" s="9503"/>
      <c r="AZ20" s="9505"/>
      <c r="BA20" s="9507"/>
      <c r="BB20" s="9483">
        <v>3.5195875037614698E-2</v>
      </c>
      <c r="BC20" s="9509"/>
      <c r="BD20" s="9483">
        <v>2.07795131241926E-2</v>
      </c>
      <c r="BE20" s="9483">
        <v>4.8996099631679398E-2</v>
      </c>
      <c r="BF20" s="9483">
        <v>2.6877696395388E-2</v>
      </c>
      <c r="BG20" s="9483">
        <v>1.6513201451168299E-2</v>
      </c>
      <c r="BH20" s="9483">
        <v>0</v>
      </c>
      <c r="BI20" s="9483">
        <v>1.21640986246325E-2</v>
      </c>
      <c r="BJ20" s="9483">
        <v>9.6417493477948299E-2</v>
      </c>
      <c r="BK20" s="9483">
        <v>3.7510570344207898E-2</v>
      </c>
      <c r="BL20" s="9483">
        <v>2.4983711482446699E-2</v>
      </c>
      <c r="BM20" s="9483">
        <v>4.4669158533740599E-3</v>
      </c>
      <c r="BN20" s="9483">
        <v>6.7671633808501205E-2</v>
      </c>
      <c r="BO20" s="9483">
        <v>5.3208684016712103E-2</v>
      </c>
      <c r="BP20" s="9483">
        <v>2.27008713704418E-2</v>
      </c>
      <c r="BQ20" s="9483">
        <v>0.106529716836715</v>
      </c>
      <c r="BR20" s="9483">
        <v>4.50003956109091E-2</v>
      </c>
      <c r="BS20" s="9483">
        <v>6.1515179120970903E-2</v>
      </c>
      <c r="BT20" s="9483">
        <v>5.4268475529681802E-2</v>
      </c>
      <c r="BU20" s="9483">
        <v>1.80780070334879E-2</v>
      </c>
      <c r="BV20" s="9483">
        <v>3.5457538439241001E-2</v>
      </c>
      <c r="BW20" s="9483">
        <v>2.62755037359324E-2</v>
      </c>
      <c r="BX20" s="9483">
        <v>1.8941528011794401E-2</v>
      </c>
      <c r="BY20" s="9483">
        <v>0</v>
      </c>
      <c r="BZ20" s="9511"/>
      <c r="CA20" s="9483">
        <v>1.24502491722131E-2</v>
      </c>
      <c r="CB20" s="9483">
        <v>3.2723439282568198E-2</v>
      </c>
      <c r="CC20" s="9483">
        <v>5.4655063901493203E-2</v>
      </c>
      <c r="CD20" s="9483">
        <v>5.2524773907684702E-2</v>
      </c>
      <c r="CE20" s="9483">
        <v>2.8693713415987698E-2</v>
      </c>
      <c r="CF20" s="9483">
        <v>5.9378333931208602E-2</v>
      </c>
      <c r="CG20" s="9483">
        <v>3.6978158628117597E-2</v>
      </c>
      <c r="CH20" s="9483">
        <v>2.8070713730353102E-2</v>
      </c>
      <c r="CI20" s="9483">
        <v>2.02749205690743E-2</v>
      </c>
      <c r="CJ20" s="9483">
        <v>3.2585386644968101E-2</v>
      </c>
      <c r="CK20" s="9513"/>
      <c r="CL20" s="9483">
        <v>2.5264196277902901E-2</v>
      </c>
      <c r="CM20" s="9483">
        <v>2.0472363412886802E-2</v>
      </c>
      <c r="CN20" s="9483">
        <v>7.4650819068153199E-2</v>
      </c>
      <c r="CO20" s="9483">
        <v>3.9662916887935801E-2</v>
      </c>
      <c r="CP20" s="9483">
        <v>0</v>
      </c>
      <c r="CQ20" s="9483">
        <v>2.0600042347796398E-2</v>
      </c>
      <c r="CR20" s="9483">
        <v>8.4211592783517593E-3</v>
      </c>
      <c r="CS20" s="9483">
        <v>9.3303939746103293E-3</v>
      </c>
      <c r="CT20" s="9483">
        <v>5.1416523224136298E-2</v>
      </c>
      <c r="CU20" s="9483">
        <v>3.0553709520029702E-2</v>
      </c>
      <c r="CV20" s="9483">
        <v>3.7880078294260898E-2</v>
      </c>
      <c r="CW20" s="9483">
        <v>6.6879355810887206E-2</v>
      </c>
      <c r="CX20" s="9515"/>
      <c r="CY20" s="9517"/>
      <c r="CZ20" s="9519"/>
      <c r="DA20" s="9521"/>
      <c r="DB20" s="9483">
        <v>2.2565129969201701E-2</v>
      </c>
      <c r="DC20" s="9483">
        <v>5.5704404708831902E-2</v>
      </c>
      <c r="DD20" s="9483">
        <v>3.3957638451251902E-2</v>
      </c>
      <c r="DE20" s="9523"/>
      <c r="DF20" s="9525"/>
      <c r="DG20" s="9483">
        <v>2.8687882099148701E-2</v>
      </c>
      <c r="DH20" s="9483">
        <v>3.4901532071381802E-2</v>
      </c>
      <c r="DI20" s="9527"/>
      <c r="DJ20" s="9483">
        <v>1.9885382049365199E-2</v>
      </c>
      <c r="DK20" s="9483">
        <v>3.2420820271670002E-2</v>
      </c>
      <c r="DL20" s="9483">
        <v>2.6094914608791299E-2</v>
      </c>
      <c r="DM20" s="9483">
        <v>4.2976709858431501E-2</v>
      </c>
      <c r="DN20" s="9483">
        <v>2.5714232987947502E-2</v>
      </c>
      <c r="DO20" s="9483">
        <v>2.70220368620551E-2</v>
      </c>
      <c r="DP20" s="9483">
        <v>3.0634241132732502E-2</v>
      </c>
      <c r="DQ20" s="9529"/>
      <c r="DR20" s="9531"/>
      <c r="DS20" s="9483">
        <v>2.9616065684451499E-2</v>
      </c>
      <c r="DT20" s="9533"/>
      <c r="DU20" s="9535"/>
      <c r="DV20" s="9537"/>
      <c r="DW20" s="9480">
        <v>3.7891099000518798E-2</v>
      </c>
    </row>
    <row r="21" spans="1:127" ht="17" x14ac:dyDescent="0.2">
      <c r="A21" s="9664" t="s">
        <v>241</v>
      </c>
      <c r="B21" s="9482">
        <v>2.8041508802517798E-2</v>
      </c>
      <c r="C21" s="9483">
        <v>3.06466034476571E-2</v>
      </c>
      <c r="D21" s="9483">
        <v>2.5848197136038899E-2</v>
      </c>
      <c r="E21" s="9483">
        <v>6.0604920819113603E-2</v>
      </c>
      <c r="F21" s="9483">
        <v>3.14444919369644E-2</v>
      </c>
      <c r="G21" s="9483">
        <v>1.6509959140210799E-2</v>
      </c>
      <c r="H21" s="9483">
        <v>2.5272962196208101E-2</v>
      </c>
      <c r="I21" s="9483">
        <v>5.9333602641073102E-3</v>
      </c>
      <c r="J21" s="9485"/>
      <c r="K21" s="9483">
        <v>4.9620531723394097E-2</v>
      </c>
      <c r="L21" s="9483">
        <v>4.31090074309365E-2</v>
      </c>
      <c r="M21" s="9483">
        <v>8.1067748300811208E-3</v>
      </c>
      <c r="N21" s="9483">
        <v>8.4994404817006798E-3</v>
      </c>
      <c r="O21" s="9483">
        <v>2.8791179546012399E-2</v>
      </c>
      <c r="P21" s="9483">
        <v>4.3696174415632102E-2</v>
      </c>
      <c r="Q21" s="9483">
        <v>2.9950411656403199E-2</v>
      </c>
      <c r="R21" s="9483">
        <v>8.4994404817006798E-3</v>
      </c>
      <c r="S21" s="9483">
        <v>2.8791179546012399E-2</v>
      </c>
      <c r="T21" s="9483">
        <v>3.5751998829111301E-2</v>
      </c>
      <c r="U21" s="9483">
        <v>1.6526985510210399E-2</v>
      </c>
      <c r="V21" s="9483">
        <v>2.4407607166767702E-2</v>
      </c>
      <c r="W21" s="9483">
        <v>3.4696632469789102E-2</v>
      </c>
      <c r="X21" s="9483">
        <v>3.30364920603268E-2</v>
      </c>
      <c r="Y21" s="9487"/>
      <c r="Z21" s="9489"/>
      <c r="AA21" s="9491"/>
      <c r="AB21" s="9493"/>
      <c r="AC21" s="9495"/>
      <c r="AD21" s="9483">
        <v>2.4407607166767702E-2</v>
      </c>
      <c r="AE21" s="9483">
        <v>3.4696632469789102E-2</v>
      </c>
      <c r="AF21" s="9483">
        <v>3.30364920603268E-2</v>
      </c>
      <c r="AG21" s="9483">
        <v>3.2222445147219503E-2</v>
      </c>
      <c r="AH21" s="9483">
        <v>2.49867520185388E-2</v>
      </c>
      <c r="AI21" s="9483">
        <v>3.4696632469789102E-2</v>
      </c>
      <c r="AJ21" s="9483">
        <v>3.30364920603268E-2</v>
      </c>
      <c r="AK21" s="9483">
        <v>2.4407607166767702E-2</v>
      </c>
      <c r="AL21" s="9483">
        <v>3.3905269042934998E-2</v>
      </c>
      <c r="AM21" s="9483">
        <v>3.7711064511680797E-2</v>
      </c>
      <c r="AN21" s="9483">
        <v>2.6722908015227E-2</v>
      </c>
      <c r="AO21" s="9483">
        <v>2.59540494774744E-2</v>
      </c>
      <c r="AP21" s="9497"/>
      <c r="AQ21" s="9483">
        <v>2.9400544166940299E-2</v>
      </c>
      <c r="AR21" s="9483">
        <v>4.8781154030757001E-2</v>
      </c>
      <c r="AS21" s="9499"/>
      <c r="AT21" s="9483">
        <v>2.4823164723884E-2</v>
      </c>
      <c r="AU21" s="9483">
        <v>2.9006435058709701E-2</v>
      </c>
      <c r="AV21" s="9483">
        <v>1.17122729229839E-2</v>
      </c>
      <c r="AW21" s="9483">
        <v>6.2746761941394405E-2</v>
      </c>
      <c r="AX21" s="9501"/>
      <c r="AY21" s="9503"/>
      <c r="AZ21" s="9505"/>
      <c r="BA21" s="9507"/>
      <c r="BB21" s="9483">
        <v>2.59540494774744E-2</v>
      </c>
      <c r="BC21" s="9509"/>
      <c r="BD21" s="9483">
        <v>3.0000669657804901E-2</v>
      </c>
      <c r="BE21" s="9483">
        <v>7.6285716591495299E-3</v>
      </c>
      <c r="BF21" s="9483">
        <v>1.3173397014449599E-2</v>
      </c>
      <c r="BG21" s="9483">
        <v>4.8572581065537898E-2</v>
      </c>
      <c r="BH21" s="9483">
        <v>8.8175785737555898E-2</v>
      </c>
      <c r="BI21" s="9483">
        <v>0.10817095330250701</v>
      </c>
      <c r="BJ21" s="9483">
        <v>3.3514102011051497E-2</v>
      </c>
      <c r="BK21" s="9483">
        <v>1.0507859704125599E-2</v>
      </c>
      <c r="BL21" s="9483">
        <v>4.6976258832383301E-2</v>
      </c>
      <c r="BM21" s="9483">
        <v>9.5518436742200299E-2</v>
      </c>
      <c r="BN21" s="9483">
        <v>0</v>
      </c>
      <c r="BO21" s="9483">
        <v>3.2089202407805703E-2</v>
      </c>
      <c r="BP21" s="9483">
        <v>1.07082806581901E-2</v>
      </c>
      <c r="BQ21" s="9483">
        <v>6.3796714182454903E-3</v>
      </c>
      <c r="BR21" s="9483">
        <v>6.4023854252600199E-3</v>
      </c>
      <c r="BS21" s="9483">
        <v>3.7461708682915E-3</v>
      </c>
      <c r="BT21" s="9483">
        <v>0</v>
      </c>
      <c r="BU21" s="9483">
        <v>4.9273992129451001E-2</v>
      </c>
      <c r="BV21" s="9483">
        <v>1.7315381309358498E-2</v>
      </c>
      <c r="BW21" s="9483">
        <v>0</v>
      </c>
      <c r="BX21" s="9483">
        <v>0.120246024641954</v>
      </c>
      <c r="BY21" s="9483">
        <v>2.98160233484226E-2</v>
      </c>
      <c r="BZ21" s="9511"/>
      <c r="CA21" s="9483">
        <v>8.4265174234738408E-3</v>
      </c>
      <c r="CB21" s="9483">
        <v>5.4616084451311999E-3</v>
      </c>
      <c r="CC21" s="9483">
        <v>1.5042736344164601E-2</v>
      </c>
      <c r="CD21" s="9483">
        <v>1.38948235330617E-2</v>
      </c>
      <c r="CE21" s="9483">
        <v>3.2482688839048098E-2</v>
      </c>
      <c r="CF21" s="9483">
        <v>6.1346663622937898E-2</v>
      </c>
      <c r="CG21" s="9483">
        <v>4.0608864725499801E-2</v>
      </c>
      <c r="CH21" s="9483">
        <v>2.2273749222759799E-2</v>
      </c>
      <c r="CI21" s="9483">
        <v>3.2375762489747002E-2</v>
      </c>
      <c r="CJ21" s="9483">
        <v>5.7612600667666797E-3</v>
      </c>
      <c r="CK21" s="9513"/>
      <c r="CL21" s="9483">
        <v>5.27397342671568E-2</v>
      </c>
      <c r="CM21" s="9483">
        <v>9.5995504534512194E-3</v>
      </c>
      <c r="CN21" s="9483">
        <v>2.8239824187418699E-2</v>
      </c>
      <c r="CO21" s="9483">
        <v>0.109740012178854</v>
      </c>
      <c r="CP21" s="9483">
        <v>2.6965561735217799E-2</v>
      </c>
      <c r="CQ21" s="9483">
        <v>3.3230056564556597E-2</v>
      </c>
      <c r="CR21" s="9483">
        <v>0</v>
      </c>
      <c r="CS21" s="9483">
        <v>1.38625214020209E-2</v>
      </c>
      <c r="CT21" s="9483">
        <v>1.0042388961927899E-2</v>
      </c>
      <c r="CU21" s="9483">
        <v>0</v>
      </c>
      <c r="CV21" s="9483">
        <v>3.3679979679352101E-2</v>
      </c>
      <c r="CW21" s="9483">
        <v>3.5517517423243501E-2</v>
      </c>
      <c r="CX21" s="9515"/>
      <c r="CY21" s="9517"/>
      <c r="CZ21" s="9519"/>
      <c r="DA21" s="9521"/>
      <c r="DB21" s="9483">
        <v>4.3313155768116398E-3</v>
      </c>
      <c r="DC21" s="9483">
        <v>5.8026157234731E-2</v>
      </c>
      <c r="DD21" s="9483">
        <v>8.4619345517146005E-2</v>
      </c>
      <c r="DE21" s="9523"/>
      <c r="DF21" s="9525"/>
      <c r="DG21" s="9483">
        <v>2.1754286381927002E-2</v>
      </c>
      <c r="DH21" s="9483">
        <v>0</v>
      </c>
      <c r="DI21" s="9527"/>
      <c r="DJ21" s="9483">
        <v>6.1938924871686903E-2</v>
      </c>
      <c r="DK21" s="9483">
        <v>2.4694381830705801E-2</v>
      </c>
      <c r="DL21" s="9483">
        <v>0.117634413225272</v>
      </c>
      <c r="DM21" s="9483">
        <v>1.98149779241398E-2</v>
      </c>
      <c r="DN21" s="9483">
        <v>5.4515012193859401E-3</v>
      </c>
      <c r="DO21" s="9483">
        <v>1.8483974672270899E-2</v>
      </c>
      <c r="DP21" s="9483">
        <v>3.1141570599134E-2</v>
      </c>
      <c r="DQ21" s="9529"/>
      <c r="DR21" s="9531"/>
      <c r="DS21" s="9483">
        <v>2.24904094134722E-2</v>
      </c>
      <c r="DT21" s="9533"/>
      <c r="DU21" s="9535"/>
      <c r="DV21" s="9537"/>
      <c r="DW21" s="9480">
        <v>7.0009418820203395E-2</v>
      </c>
    </row>
    <row r="22" spans="1:127" ht="17" x14ac:dyDescent="0.2">
      <c r="A22" s="9665" t="s">
        <v>138</v>
      </c>
      <c r="B22" s="9663">
        <v>1402</v>
      </c>
      <c r="C22" s="9538">
        <v>589</v>
      </c>
      <c r="D22" s="9539">
        <v>813</v>
      </c>
      <c r="E22" s="9540">
        <v>149</v>
      </c>
      <c r="F22" s="9541">
        <v>353</v>
      </c>
      <c r="G22" s="9542">
        <v>278</v>
      </c>
      <c r="H22" s="9543">
        <v>265</v>
      </c>
      <c r="I22" s="9544">
        <v>357</v>
      </c>
      <c r="J22" s="9545">
        <v>27</v>
      </c>
      <c r="K22" s="9546">
        <v>181</v>
      </c>
      <c r="L22" s="9547">
        <v>323</v>
      </c>
      <c r="M22" s="9548">
        <v>215</v>
      </c>
      <c r="N22" s="9549">
        <v>397</v>
      </c>
      <c r="O22" s="9550">
        <v>259</v>
      </c>
      <c r="P22" s="9551">
        <v>208</v>
      </c>
      <c r="Q22" s="9552">
        <v>538</v>
      </c>
      <c r="R22" s="9553">
        <v>397</v>
      </c>
      <c r="S22" s="9554">
        <v>259</v>
      </c>
      <c r="T22" s="9555">
        <v>746</v>
      </c>
      <c r="U22" s="9556">
        <v>656</v>
      </c>
      <c r="V22" s="9557">
        <v>958</v>
      </c>
      <c r="W22" s="9558">
        <v>257</v>
      </c>
      <c r="X22" s="9559">
        <v>121</v>
      </c>
      <c r="Y22" s="9560">
        <v>26</v>
      </c>
      <c r="Z22" s="9561">
        <v>4</v>
      </c>
      <c r="AA22" s="9562">
        <v>0</v>
      </c>
      <c r="AB22" s="9563">
        <v>26</v>
      </c>
      <c r="AC22" s="9564">
        <v>10</v>
      </c>
      <c r="AD22" s="9565">
        <v>958</v>
      </c>
      <c r="AE22" s="9566">
        <v>257</v>
      </c>
      <c r="AF22" s="9567">
        <v>121</v>
      </c>
      <c r="AG22" s="9568">
        <v>66</v>
      </c>
      <c r="AH22" s="9569">
        <v>1024</v>
      </c>
      <c r="AI22" s="9570">
        <v>257</v>
      </c>
      <c r="AJ22" s="9571">
        <v>121</v>
      </c>
      <c r="AK22" s="9572">
        <v>958</v>
      </c>
      <c r="AL22" s="9573">
        <v>444</v>
      </c>
      <c r="AM22" s="9574">
        <v>135</v>
      </c>
      <c r="AN22" s="9575">
        <v>1267</v>
      </c>
      <c r="AO22" s="9576">
        <v>1044</v>
      </c>
      <c r="AP22" s="9577">
        <v>23</v>
      </c>
      <c r="AQ22" s="9578">
        <v>293</v>
      </c>
      <c r="AR22" s="9579">
        <v>32</v>
      </c>
      <c r="AS22" s="9580">
        <v>10</v>
      </c>
      <c r="AT22" s="9581">
        <v>784</v>
      </c>
      <c r="AU22" s="9582">
        <v>260</v>
      </c>
      <c r="AV22" s="9583">
        <v>237</v>
      </c>
      <c r="AW22" s="9584">
        <v>77</v>
      </c>
      <c r="AX22" s="9585">
        <v>16</v>
      </c>
      <c r="AY22" s="9586">
        <v>13</v>
      </c>
      <c r="AZ22" s="9587">
        <v>10</v>
      </c>
      <c r="BA22" s="9588">
        <v>5</v>
      </c>
      <c r="BB22" s="9589">
        <v>1044</v>
      </c>
      <c r="BC22" s="9590">
        <v>23</v>
      </c>
      <c r="BD22" s="9591">
        <v>335</v>
      </c>
      <c r="BE22" s="9592">
        <v>426</v>
      </c>
      <c r="BF22" s="9593">
        <v>469</v>
      </c>
      <c r="BG22" s="9594">
        <v>388</v>
      </c>
      <c r="BH22" s="9595">
        <v>50</v>
      </c>
      <c r="BI22" s="9596">
        <v>30</v>
      </c>
      <c r="BJ22" s="9597">
        <v>39</v>
      </c>
      <c r="BK22" s="9598">
        <v>895</v>
      </c>
      <c r="BL22" s="9599">
        <v>427</v>
      </c>
      <c r="BM22" s="9600">
        <v>80</v>
      </c>
      <c r="BN22" s="9601">
        <v>137</v>
      </c>
      <c r="BO22" s="9602">
        <v>216</v>
      </c>
      <c r="BP22" s="9603">
        <v>462</v>
      </c>
      <c r="BQ22" s="9604">
        <v>137</v>
      </c>
      <c r="BR22" s="9605">
        <v>545</v>
      </c>
      <c r="BS22" s="9606">
        <v>448</v>
      </c>
      <c r="BT22" s="9607">
        <v>47</v>
      </c>
      <c r="BU22" s="9608">
        <v>542</v>
      </c>
      <c r="BV22" s="9609">
        <v>933</v>
      </c>
      <c r="BW22" s="9610">
        <v>293</v>
      </c>
      <c r="BX22" s="9611">
        <v>113</v>
      </c>
      <c r="BY22" s="9612">
        <v>39</v>
      </c>
      <c r="BZ22" s="9613">
        <v>22</v>
      </c>
      <c r="CA22" s="9614">
        <v>112</v>
      </c>
      <c r="CB22" s="9615">
        <v>155</v>
      </c>
      <c r="CC22" s="9616">
        <v>74</v>
      </c>
      <c r="CD22" s="9617">
        <v>76</v>
      </c>
      <c r="CE22" s="9618">
        <v>985</v>
      </c>
      <c r="CF22" s="9619">
        <v>31</v>
      </c>
      <c r="CG22" s="9620">
        <v>495</v>
      </c>
      <c r="CH22" s="9621">
        <v>557</v>
      </c>
      <c r="CI22" s="9622">
        <v>161</v>
      </c>
      <c r="CJ22" s="9623">
        <v>179</v>
      </c>
      <c r="CK22" s="9624">
        <v>10</v>
      </c>
      <c r="CL22" s="9625">
        <v>62</v>
      </c>
      <c r="CM22" s="9626">
        <v>118</v>
      </c>
      <c r="CN22" s="9627">
        <v>128</v>
      </c>
      <c r="CO22" s="9628">
        <v>120</v>
      </c>
      <c r="CP22" s="9629">
        <v>97</v>
      </c>
      <c r="CQ22" s="9630">
        <v>123</v>
      </c>
      <c r="CR22" s="9631">
        <v>85</v>
      </c>
      <c r="CS22" s="9632">
        <v>107</v>
      </c>
      <c r="CT22" s="9633">
        <v>133</v>
      </c>
      <c r="CU22" s="9634">
        <v>111</v>
      </c>
      <c r="CV22" s="9635">
        <v>74</v>
      </c>
      <c r="CW22" s="9636">
        <v>57</v>
      </c>
      <c r="CX22" s="9637">
        <v>22</v>
      </c>
      <c r="CY22" s="9638">
        <v>12</v>
      </c>
      <c r="CZ22" s="9639">
        <v>5</v>
      </c>
      <c r="DA22" s="9640">
        <v>4</v>
      </c>
      <c r="DB22" s="9641">
        <v>144</v>
      </c>
      <c r="DC22" s="9642">
        <v>111</v>
      </c>
      <c r="DD22" s="9643">
        <v>62</v>
      </c>
      <c r="DE22" s="9644">
        <v>4</v>
      </c>
      <c r="DF22" s="9645">
        <v>23</v>
      </c>
      <c r="DG22" s="9646">
        <v>1136</v>
      </c>
      <c r="DH22" s="9647">
        <v>47</v>
      </c>
      <c r="DI22" s="9648">
        <v>18</v>
      </c>
      <c r="DJ22" s="9649">
        <v>105</v>
      </c>
      <c r="DK22" s="9650">
        <v>1294</v>
      </c>
      <c r="DL22" s="9651">
        <v>73</v>
      </c>
      <c r="DM22" s="9652">
        <v>118</v>
      </c>
      <c r="DN22" s="9653">
        <v>360</v>
      </c>
      <c r="DO22" s="9654">
        <v>234</v>
      </c>
      <c r="DP22" s="9655">
        <v>531</v>
      </c>
      <c r="DQ22" s="9656">
        <v>1</v>
      </c>
      <c r="DR22" s="9657">
        <v>1</v>
      </c>
      <c r="DS22" s="9658">
        <v>1125</v>
      </c>
      <c r="DT22" s="9659">
        <v>13</v>
      </c>
      <c r="DU22" s="9660">
        <v>4</v>
      </c>
      <c r="DV22" s="9661">
        <v>13</v>
      </c>
      <c r="DW22" s="9662">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W12"/>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275</v>
      </c>
    </row>
    <row r="8" spans="1:127" ht="34" x14ac:dyDescent="0.2">
      <c r="A8" s="270" t="s">
        <v>274</v>
      </c>
    </row>
    <row r="9" spans="1:127" ht="17" x14ac:dyDescent="0.2">
      <c r="A9" s="9949" t="s">
        <v>276</v>
      </c>
      <c r="B9" s="9764">
        <v>0.29151220603132399</v>
      </c>
      <c r="C9" s="9666">
        <v>0.30271908555594002</v>
      </c>
      <c r="D9" s="9667">
        <v>0.28210153565297802</v>
      </c>
      <c r="E9" s="9668">
        <v>0.23937561119397199</v>
      </c>
      <c r="F9" s="9669">
        <v>0.30553981530178898</v>
      </c>
      <c r="G9" s="9670">
        <v>0.29295115354460399</v>
      </c>
      <c r="H9" s="9671">
        <v>0.29240293635903702</v>
      </c>
      <c r="I9" s="9672">
        <v>0.32059171515026702</v>
      </c>
      <c r="J9" s="9767"/>
      <c r="K9" s="9673">
        <v>0.31768422656532402</v>
      </c>
      <c r="L9" s="9674">
        <v>0.30083203319407398</v>
      </c>
      <c r="M9" s="9675">
        <v>0.30770320764360598</v>
      </c>
      <c r="N9" s="9676">
        <v>0.24953553575585499</v>
      </c>
      <c r="O9" s="9677">
        <v>0.25326932396359397</v>
      </c>
      <c r="P9" s="9678">
        <v>0.340036063260375</v>
      </c>
      <c r="Q9" s="9679">
        <v>0.303431849910337</v>
      </c>
      <c r="R9" s="9680">
        <v>0.24953553575585499</v>
      </c>
      <c r="S9" s="9681">
        <v>0.25326932396359397</v>
      </c>
      <c r="T9" s="9682">
        <v>0.318899132213251</v>
      </c>
      <c r="U9" s="9683">
        <v>0.25101503334161601</v>
      </c>
      <c r="V9" s="9684">
        <v>0.28501750189664599</v>
      </c>
      <c r="W9" s="9685">
        <v>0.337328720626969</v>
      </c>
      <c r="X9" s="9686">
        <v>0.28490603297896799</v>
      </c>
      <c r="Y9" s="9769"/>
      <c r="Z9" s="9771"/>
      <c r="AA9" s="9773"/>
      <c r="AB9" s="9775"/>
      <c r="AC9" s="9777"/>
      <c r="AD9" s="9687">
        <v>0.28501750189664599</v>
      </c>
      <c r="AE9" s="9688">
        <v>0.337328720626969</v>
      </c>
      <c r="AF9" s="9689">
        <v>0.28490603297896799</v>
      </c>
      <c r="AG9" s="9690">
        <v>0.176729743197093</v>
      </c>
      <c r="AH9" s="9691">
        <v>0.277354986114417</v>
      </c>
      <c r="AI9" s="9692">
        <v>0.337328720626969</v>
      </c>
      <c r="AJ9" s="9693">
        <v>0.28490603297896799</v>
      </c>
      <c r="AK9" s="9694">
        <v>0.28501750189664599</v>
      </c>
      <c r="AL9" s="9695">
        <v>0.30216347093332802</v>
      </c>
      <c r="AM9" s="9696">
        <v>0.281282683333751</v>
      </c>
      <c r="AN9" s="9697">
        <v>0.29291404403166899</v>
      </c>
      <c r="AO9" s="9698">
        <v>0.27217726302968098</v>
      </c>
      <c r="AP9" s="9779"/>
      <c r="AQ9" s="9699">
        <v>0.341039646752407</v>
      </c>
      <c r="AR9" s="9700">
        <v>0.21754264107356799</v>
      </c>
      <c r="AS9" s="9781"/>
      <c r="AT9" s="9701">
        <v>0.25898442907682601</v>
      </c>
      <c r="AU9" s="9702">
        <v>0.308095159119333</v>
      </c>
      <c r="AV9" s="9703">
        <v>0.31633488764096401</v>
      </c>
      <c r="AW9" s="9704">
        <v>0.36151128347271599</v>
      </c>
      <c r="AX9" s="9783"/>
      <c r="AY9" s="9785"/>
      <c r="AZ9" s="9787"/>
      <c r="BA9" s="9789"/>
      <c r="BB9" s="9705">
        <v>0.27217726302968098</v>
      </c>
      <c r="BC9" s="9791"/>
      <c r="BD9" s="9706">
        <v>0.33862205802506301</v>
      </c>
      <c r="BE9" s="9707">
        <v>0.18330931665983999</v>
      </c>
      <c r="BF9" s="9708">
        <v>0.27729517356545402</v>
      </c>
      <c r="BG9" s="9709">
        <v>0.37194798666284401</v>
      </c>
      <c r="BH9" s="9710">
        <v>0.481536888087644</v>
      </c>
      <c r="BI9" s="9793"/>
      <c r="BJ9" s="9711">
        <v>0.378037756953431</v>
      </c>
      <c r="BK9" s="9712">
        <v>0.23232332296072999</v>
      </c>
      <c r="BL9" s="9713">
        <v>0.37256741539960198</v>
      </c>
      <c r="BM9" s="9714">
        <v>0.43843826683619302</v>
      </c>
      <c r="BN9" s="9715">
        <v>0.186708315628696</v>
      </c>
      <c r="BO9" s="9716">
        <v>0.25774066819372399</v>
      </c>
      <c r="BP9" s="9717">
        <v>0.21051048182990301</v>
      </c>
      <c r="BQ9" s="9718">
        <v>0.19789741900816399</v>
      </c>
      <c r="BR9" s="9719">
        <v>0.24871515245029199</v>
      </c>
      <c r="BS9" s="9720">
        <v>0.21709737813045901</v>
      </c>
      <c r="BT9" s="9721">
        <v>0.221789078575934</v>
      </c>
      <c r="BU9" s="9722">
        <v>0.34613692572922899</v>
      </c>
      <c r="BV9" s="9723">
        <v>0.248484054474987</v>
      </c>
      <c r="BW9" s="9724">
        <v>0.38243988278678698</v>
      </c>
      <c r="BX9" s="9725">
        <v>0.35055254288911403</v>
      </c>
      <c r="BY9" s="9726">
        <v>0.34133909855644001</v>
      </c>
      <c r="BZ9" s="9795"/>
      <c r="CA9" s="9727">
        <v>0.24856131487668801</v>
      </c>
      <c r="CB9" s="9728">
        <v>0.27379026700807302</v>
      </c>
      <c r="CC9" s="9729">
        <v>0.26780892489163599</v>
      </c>
      <c r="CD9" s="9730">
        <v>0.27769622048954101</v>
      </c>
      <c r="CE9" s="9731">
        <v>0.29643611452705898</v>
      </c>
      <c r="CF9" s="9732">
        <v>0.43580472849653401</v>
      </c>
      <c r="CG9" s="9733">
        <v>0.30530347311914302</v>
      </c>
      <c r="CH9" s="9734">
        <v>0.296318195134678</v>
      </c>
      <c r="CI9" s="9735">
        <v>0.276493025298026</v>
      </c>
      <c r="CJ9" s="9736">
        <v>0.24858087145447999</v>
      </c>
      <c r="CK9" s="9797"/>
      <c r="CL9" s="9737">
        <v>0.30488582190962199</v>
      </c>
      <c r="CM9" s="9738">
        <v>0.34357545693147101</v>
      </c>
      <c r="CN9" s="9739">
        <v>0.31174382005080198</v>
      </c>
      <c r="CO9" s="9740">
        <v>0.37724294289385302</v>
      </c>
      <c r="CP9" s="9741">
        <v>0.37594026941700798</v>
      </c>
      <c r="CQ9" s="9742">
        <v>0.22599981850944401</v>
      </c>
      <c r="CR9" s="9743">
        <v>0.207676498187195</v>
      </c>
      <c r="CS9" s="9744">
        <v>0.25877371964905099</v>
      </c>
      <c r="CT9" s="9745">
        <v>0.257473129938602</v>
      </c>
      <c r="CU9" s="9746">
        <v>0.212617291224801</v>
      </c>
      <c r="CV9" s="9747">
        <v>0.218397657148834</v>
      </c>
      <c r="CW9" s="9748">
        <v>0.36150091040371701</v>
      </c>
      <c r="CX9" s="9799"/>
      <c r="CY9" s="9801"/>
      <c r="CZ9" s="9803"/>
      <c r="DA9" s="9805"/>
      <c r="DB9" s="9749">
        <v>0.268540151167798</v>
      </c>
      <c r="DC9" s="9750">
        <v>0.35203514389742901</v>
      </c>
      <c r="DD9" s="9751">
        <v>0.39357352556909903</v>
      </c>
      <c r="DE9" s="9807"/>
      <c r="DF9" s="9809"/>
      <c r="DG9" s="9752">
        <v>0.26963982227696698</v>
      </c>
      <c r="DH9" s="9753">
        <v>0.51355739936474998</v>
      </c>
      <c r="DI9" s="9811"/>
      <c r="DJ9" s="9754">
        <v>0.36879683180059603</v>
      </c>
      <c r="DK9" s="9755">
        <v>0.28422014340788299</v>
      </c>
      <c r="DL9" s="9756">
        <v>0.33175091435699</v>
      </c>
      <c r="DM9" s="9757">
        <v>0.32095823659973999</v>
      </c>
      <c r="DN9" s="9758">
        <v>0.27906264661425101</v>
      </c>
      <c r="DO9" s="9759">
        <v>0.224692051080602</v>
      </c>
      <c r="DP9" s="9760">
        <v>0.30414832306470702</v>
      </c>
      <c r="DQ9" s="9813"/>
      <c r="DR9" s="9815"/>
      <c r="DS9" s="9761">
        <v>0.28824256931831099</v>
      </c>
      <c r="DT9" s="9817"/>
      <c r="DU9" s="9819"/>
      <c r="DV9" s="9821"/>
      <c r="DW9" s="9762">
        <v>0.37953700567273102</v>
      </c>
    </row>
    <row r="10" spans="1:127" ht="17" x14ac:dyDescent="0.2">
      <c r="A10" s="9949" t="s">
        <v>277</v>
      </c>
      <c r="B10" s="9765">
        <v>0.61234050406292795</v>
      </c>
      <c r="C10" s="9766">
        <v>0.61257470793840696</v>
      </c>
      <c r="D10" s="9766">
        <v>0.61214383776803105</v>
      </c>
      <c r="E10" s="9766">
        <v>0.62510090222663495</v>
      </c>
      <c r="F10" s="9766">
        <v>0.60839426790854401</v>
      </c>
      <c r="G10" s="9766">
        <v>0.59431129853601405</v>
      </c>
      <c r="H10" s="9766">
        <v>0.62712025158708695</v>
      </c>
      <c r="I10" s="9766">
        <v>0.60994893952666995</v>
      </c>
      <c r="J10" s="9768"/>
      <c r="K10" s="9766">
        <v>0.49971292734679101</v>
      </c>
      <c r="L10" s="9766">
        <v>0.62368259173658402</v>
      </c>
      <c r="M10" s="9766">
        <v>0.63918709774885496</v>
      </c>
      <c r="N10" s="9766">
        <v>0.67569907142555796</v>
      </c>
      <c r="O10" s="9766">
        <v>0.675512235296022</v>
      </c>
      <c r="P10" s="9766">
        <v>0.48754192532196799</v>
      </c>
      <c r="Q10" s="9766">
        <v>0.62954896497512902</v>
      </c>
      <c r="R10" s="9766">
        <v>0.67569907142555796</v>
      </c>
      <c r="S10" s="9766">
        <v>0.675512235296022</v>
      </c>
      <c r="T10" s="9766">
        <v>0.56954322327779505</v>
      </c>
      <c r="U10" s="9766">
        <v>0.675625038409435</v>
      </c>
      <c r="V10" s="9766">
        <v>0.65124523871828099</v>
      </c>
      <c r="W10" s="9766">
        <v>0.52390314609676303</v>
      </c>
      <c r="X10" s="9766">
        <v>0.54221702925978299</v>
      </c>
      <c r="Y10" s="9770"/>
      <c r="Z10" s="9772"/>
      <c r="AA10" s="9774"/>
      <c r="AB10" s="9776"/>
      <c r="AC10" s="9778"/>
      <c r="AD10" s="9766">
        <v>0.65124523871828099</v>
      </c>
      <c r="AE10" s="9766">
        <v>0.52390314609676303</v>
      </c>
      <c r="AF10" s="9766">
        <v>0.54221702925978299</v>
      </c>
      <c r="AG10" s="9766">
        <v>0.67889154239739402</v>
      </c>
      <c r="AH10" s="9766">
        <v>0.65320151005315397</v>
      </c>
      <c r="AI10" s="9766">
        <v>0.52390314609676303</v>
      </c>
      <c r="AJ10" s="9766">
        <v>0.54221702925978299</v>
      </c>
      <c r="AK10" s="9766">
        <v>0.65124523871828099</v>
      </c>
      <c r="AL10" s="9766">
        <v>0.54853703801375198</v>
      </c>
      <c r="AM10" s="9766">
        <v>0.55431947709051099</v>
      </c>
      <c r="AN10" s="9766">
        <v>0.62029161603888205</v>
      </c>
      <c r="AO10" s="9766">
        <v>0.63090486768707998</v>
      </c>
      <c r="AP10" s="9780"/>
      <c r="AQ10" s="9766">
        <v>0.56770744325921496</v>
      </c>
      <c r="AR10" s="9766">
        <v>0.65866849808988304</v>
      </c>
      <c r="AS10" s="9782"/>
      <c r="AT10" s="9766">
        <v>0.65270695988748295</v>
      </c>
      <c r="AU10" s="9766">
        <v>0.57154800130117001</v>
      </c>
      <c r="AV10" s="9766">
        <v>0.61527175954341795</v>
      </c>
      <c r="AW10" s="9766">
        <v>0.52217239068454302</v>
      </c>
      <c r="AX10" s="9784"/>
      <c r="AY10" s="9786"/>
      <c r="AZ10" s="9788"/>
      <c r="BA10" s="9790"/>
      <c r="BB10" s="9766">
        <v>0.63090486768707998</v>
      </c>
      <c r="BC10" s="9792"/>
      <c r="BD10" s="9766">
        <v>0.56685307047535305</v>
      </c>
      <c r="BE10" s="9766">
        <v>0.744101274693171</v>
      </c>
      <c r="BF10" s="9766">
        <v>0.659401114962889</v>
      </c>
      <c r="BG10" s="9766">
        <v>0.51387053415387995</v>
      </c>
      <c r="BH10" s="9766">
        <v>0.30279954236583001</v>
      </c>
      <c r="BI10" s="9794"/>
      <c r="BJ10" s="9766">
        <v>0.431155014209257</v>
      </c>
      <c r="BK10" s="9766">
        <v>0.69992979720293902</v>
      </c>
      <c r="BL10" s="9766">
        <v>0.50545701975436996</v>
      </c>
      <c r="BM10" s="9766">
        <v>0.32980398664159699</v>
      </c>
      <c r="BN10" s="9766">
        <v>0.74634108728071502</v>
      </c>
      <c r="BO10" s="9766">
        <v>0.70832400648674498</v>
      </c>
      <c r="BP10" s="9766">
        <v>0.73364540475873297</v>
      </c>
      <c r="BQ10" s="9766">
        <v>0.71899083045882395</v>
      </c>
      <c r="BR10" s="9766">
        <v>0.69495005140968702</v>
      </c>
      <c r="BS10" s="9766">
        <v>0.73367013976717299</v>
      </c>
      <c r="BT10" s="9766">
        <v>0.69983403819706502</v>
      </c>
      <c r="BU10" s="9766">
        <v>0.51604064105403802</v>
      </c>
      <c r="BV10" s="9766">
        <v>0.68828609179391298</v>
      </c>
      <c r="BW10" s="9766">
        <v>0.54437529039049903</v>
      </c>
      <c r="BX10" s="9766">
        <v>0.48521608432817498</v>
      </c>
      <c r="BY10" s="9766">
        <v>0.37513546507696599</v>
      </c>
      <c r="BZ10" s="9796"/>
      <c r="CA10" s="9766">
        <v>0.71047808757474495</v>
      </c>
      <c r="CB10" s="9766">
        <v>0.65827173747470302</v>
      </c>
      <c r="CC10" s="9766">
        <v>0.70595161961608399</v>
      </c>
      <c r="CD10" s="9766">
        <v>0.66952234693201196</v>
      </c>
      <c r="CE10" s="9766">
        <v>0.59981405885200001</v>
      </c>
      <c r="CF10" s="9766">
        <v>0.25602577468939403</v>
      </c>
      <c r="CG10" s="9766">
        <v>0.57351149873080998</v>
      </c>
      <c r="CH10" s="9766">
        <v>0.62225235950914004</v>
      </c>
      <c r="CI10" s="9766">
        <v>0.66908584735524301</v>
      </c>
      <c r="CJ10" s="9766">
        <v>0.64110056495094703</v>
      </c>
      <c r="CK10" s="9798"/>
      <c r="CL10" s="9766">
        <v>0.48344760732829001</v>
      </c>
      <c r="CM10" s="9766">
        <v>0.53192323755003901</v>
      </c>
      <c r="CN10" s="9766">
        <v>0.58733702727230896</v>
      </c>
      <c r="CO10" s="9766">
        <v>0.52358403368405604</v>
      </c>
      <c r="CP10" s="9766">
        <v>0.57722847658589604</v>
      </c>
      <c r="CQ10" s="9766">
        <v>0.674371372889632</v>
      </c>
      <c r="CR10" s="9766">
        <v>0.73036610694462201</v>
      </c>
      <c r="CS10" s="9766">
        <v>0.70639643196153401</v>
      </c>
      <c r="CT10" s="9766">
        <v>0.68707729632290204</v>
      </c>
      <c r="CU10" s="9766">
        <v>0.72388224044223903</v>
      </c>
      <c r="CV10" s="9766">
        <v>0.70867362947689305</v>
      </c>
      <c r="CW10" s="9766">
        <v>0.52892886293715102</v>
      </c>
      <c r="CX10" s="9800"/>
      <c r="CY10" s="9802"/>
      <c r="CZ10" s="9804"/>
      <c r="DA10" s="9806"/>
      <c r="DB10" s="9766">
        <v>0.58469198781474196</v>
      </c>
      <c r="DC10" s="9766">
        <v>0.55679230640107003</v>
      </c>
      <c r="DD10" s="9766">
        <v>0.39493639107066902</v>
      </c>
      <c r="DE10" s="9808"/>
      <c r="DF10" s="9810"/>
      <c r="DG10" s="9766">
        <v>0.63767119618189905</v>
      </c>
      <c r="DH10" s="9766">
        <v>0.43122447656705798</v>
      </c>
      <c r="DI10" s="9812"/>
      <c r="DJ10" s="9766">
        <v>0.54592690493351503</v>
      </c>
      <c r="DK10" s="9766">
        <v>0.61838587013079205</v>
      </c>
      <c r="DL10" s="9766">
        <v>0.474956132005666</v>
      </c>
      <c r="DM10" s="9766">
        <v>0.55291795290455903</v>
      </c>
      <c r="DN10" s="9766">
        <v>0.63736100146328301</v>
      </c>
      <c r="DO10" s="9766">
        <v>0.67935781214672397</v>
      </c>
      <c r="DP10" s="9766">
        <v>0.61616688050426505</v>
      </c>
      <c r="DQ10" s="9814"/>
      <c r="DR10" s="9816"/>
      <c r="DS10" s="9766">
        <v>0.621893005708677</v>
      </c>
      <c r="DT10" s="9818"/>
      <c r="DU10" s="9820"/>
      <c r="DV10" s="9822"/>
      <c r="DW10" s="9763">
        <v>0.45290232583400902</v>
      </c>
    </row>
    <row r="11" spans="1:127" ht="17" x14ac:dyDescent="0.2">
      <c r="A11" s="9949" t="s">
        <v>85</v>
      </c>
      <c r="B11" s="9765">
        <v>9.6147289905748404E-2</v>
      </c>
      <c r="C11" s="9766">
        <v>8.4706206505652304E-2</v>
      </c>
      <c r="D11" s="9766">
        <v>0.105754626578992</v>
      </c>
      <c r="E11" s="9766">
        <v>0.135523486579393</v>
      </c>
      <c r="F11" s="9766">
        <v>8.6065916789666894E-2</v>
      </c>
      <c r="G11" s="9766">
        <v>0.11273754791938299</v>
      </c>
      <c r="H11" s="9766">
        <v>8.0476812053876495E-2</v>
      </c>
      <c r="I11" s="9766">
        <v>6.9459345323063096E-2</v>
      </c>
      <c r="J11" s="9768"/>
      <c r="K11" s="9766">
        <v>0.18260284608788499</v>
      </c>
      <c r="L11" s="9766">
        <v>7.5485375069341706E-2</v>
      </c>
      <c r="M11" s="9766">
        <v>5.3109694607539601E-2</v>
      </c>
      <c r="N11" s="9766">
        <v>7.4765392818587698E-2</v>
      </c>
      <c r="O11" s="9766">
        <v>7.1218440740384401E-2</v>
      </c>
      <c r="P11" s="9766">
        <v>0.17242201141765701</v>
      </c>
      <c r="Q11" s="9766">
        <v>6.7019185114534099E-2</v>
      </c>
      <c r="R11" s="9766">
        <v>7.4765392818587698E-2</v>
      </c>
      <c r="S11" s="9766">
        <v>7.1218440740384401E-2</v>
      </c>
      <c r="T11" s="9766">
        <v>0.111557644508954</v>
      </c>
      <c r="U11" s="9766">
        <v>7.3359928248948394E-2</v>
      </c>
      <c r="V11" s="9766">
        <v>6.3737259385072506E-2</v>
      </c>
      <c r="W11" s="9766">
        <v>0.138768133276267</v>
      </c>
      <c r="X11" s="9766">
        <v>0.17287693776124799</v>
      </c>
      <c r="Y11" s="9770"/>
      <c r="Z11" s="9772"/>
      <c r="AA11" s="9774"/>
      <c r="AB11" s="9776"/>
      <c r="AC11" s="9778"/>
      <c r="AD11" s="9766">
        <v>6.3737259385072506E-2</v>
      </c>
      <c r="AE11" s="9766">
        <v>0.138768133276267</v>
      </c>
      <c r="AF11" s="9766">
        <v>0.17287693776124799</v>
      </c>
      <c r="AG11" s="9766">
        <v>0.144378714405513</v>
      </c>
      <c r="AH11" s="9766">
        <v>6.9443503832429601E-2</v>
      </c>
      <c r="AI11" s="9766">
        <v>0.138768133276267</v>
      </c>
      <c r="AJ11" s="9766">
        <v>0.17287693776124799</v>
      </c>
      <c r="AK11" s="9766">
        <v>6.3737259385072506E-2</v>
      </c>
      <c r="AL11" s="9766">
        <v>0.14929949105292101</v>
      </c>
      <c r="AM11" s="9766">
        <v>0.164397839575738</v>
      </c>
      <c r="AN11" s="9766">
        <v>8.6794339929449293E-2</v>
      </c>
      <c r="AO11" s="9766">
        <v>9.6917869283239103E-2</v>
      </c>
      <c r="AP11" s="9780"/>
      <c r="AQ11" s="9766">
        <v>9.1252909988377803E-2</v>
      </c>
      <c r="AR11" s="9766">
        <v>0.123788860836549</v>
      </c>
      <c r="AS11" s="9782"/>
      <c r="AT11" s="9766">
        <v>8.8308611035690696E-2</v>
      </c>
      <c r="AU11" s="9766">
        <v>0.120356839579497</v>
      </c>
      <c r="AV11" s="9766">
        <v>6.8393352815617606E-2</v>
      </c>
      <c r="AW11" s="9766">
        <v>0.116316325842741</v>
      </c>
      <c r="AX11" s="9784"/>
      <c r="AY11" s="9786"/>
      <c r="AZ11" s="9788"/>
      <c r="BA11" s="9790"/>
      <c r="BB11" s="9766">
        <v>9.6917869283239103E-2</v>
      </c>
      <c r="BC11" s="9792"/>
      <c r="BD11" s="9766">
        <v>9.4524871499583898E-2</v>
      </c>
      <c r="BE11" s="9766">
        <v>7.2589408646989401E-2</v>
      </c>
      <c r="BF11" s="9766">
        <v>6.3303711471656796E-2</v>
      </c>
      <c r="BG11" s="9766">
        <v>0.11418147918327599</v>
      </c>
      <c r="BH11" s="9766">
        <v>0.21566356954652599</v>
      </c>
      <c r="BI11" s="9794"/>
      <c r="BJ11" s="9766">
        <v>0.19080722883731199</v>
      </c>
      <c r="BK11" s="9766">
        <v>6.7746879836330404E-2</v>
      </c>
      <c r="BL11" s="9766">
        <v>0.12197556484602801</v>
      </c>
      <c r="BM11" s="9766">
        <v>0.23175774652221101</v>
      </c>
      <c r="BN11" s="9766">
        <v>6.6950597090588093E-2</v>
      </c>
      <c r="BO11" s="9766">
        <v>3.3935325319531202E-2</v>
      </c>
      <c r="BP11" s="9766">
        <v>5.5844113411363798E-2</v>
      </c>
      <c r="BQ11" s="9766">
        <v>8.3111750533012105E-2</v>
      </c>
      <c r="BR11" s="9766">
        <v>5.6334796140021397E-2</v>
      </c>
      <c r="BS11" s="9766">
        <v>4.9232482102367602E-2</v>
      </c>
      <c r="BT11" s="9766">
        <v>7.8376883227000593E-2</v>
      </c>
      <c r="BU11" s="9766">
        <v>0.13782243321673299</v>
      </c>
      <c r="BV11" s="9766">
        <v>6.3229853731099503E-2</v>
      </c>
      <c r="BW11" s="9766">
        <v>7.3184826822713905E-2</v>
      </c>
      <c r="BX11" s="9766">
        <v>0.16423137278271099</v>
      </c>
      <c r="BY11" s="9766">
        <v>0.283525436366594</v>
      </c>
      <c r="BZ11" s="9796"/>
      <c r="CA11" s="9766">
        <v>4.09605975485667E-2</v>
      </c>
      <c r="CB11" s="9766">
        <v>6.7937995517223904E-2</v>
      </c>
      <c r="CC11" s="9766">
        <v>2.62394554922801E-2</v>
      </c>
      <c r="CD11" s="9766">
        <v>5.2781432578446599E-2</v>
      </c>
      <c r="CE11" s="9766">
        <v>0.103749826620941</v>
      </c>
      <c r="CF11" s="9766">
        <v>0.30816949681407202</v>
      </c>
      <c r="CG11" s="9766">
        <v>0.121185028150047</v>
      </c>
      <c r="CH11" s="9766">
        <v>8.1429445356181504E-2</v>
      </c>
      <c r="CI11" s="9766">
        <v>5.4421127346730998E-2</v>
      </c>
      <c r="CJ11" s="9766">
        <v>0.110318563594573</v>
      </c>
      <c r="CK11" s="9798"/>
      <c r="CL11" s="9766">
        <v>0.211666570762087</v>
      </c>
      <c r="CM11" s="9766">
        <v>0.12450130551848899</v>
      </c>
      <c r="CN11" s="9766">
        <v>0.100919152676889</v>
      </c>
      <c r="CO11" s="9766">
        <v>9.9173023422091097E-2</v>
      </c>
      <c r="CP11" s="9766">
        <v>4.68312539970967E-2</v>
      </c>
      <c r="CQ11" s="9766">
        <v>9.9628808600923893E-2</v>
      </c>
      <c r="CR11" s="9766">
        <v>6.1957394868182698E-2</v>
      </c>
      <c r="CS11" s="9766">
        <v>3.4829848389414803E-2</v>
      </c>
      <c r="CT11" s="9766">
        <v>5.5449573738496398E-2</v>
      </c>
      <c r="CU11" s="9766">
        <v>6.3500468332959803E-2</v>
      </c>
      <c r="CV11" s="9766">
        <v>7.2928713374273493E-2</v>
      </c>
      <c r="CW11" s="9766">
        <v>0.10957022665913201</v>
      </c>
      <c r="CX11" s="9800"/>
      <c r="CY11" s="9802"/>
      <c r="CZ11" s="9804"/>
      <c r="DA11" s="9806"/>
      <c r="DB11" s="9766">
        <v>0.14676786101746001</v>
      </c>
      <c r="DC11" s="9766">
        <v>9.1172549701501196E-2</v>
      </c>
      <c r="DD11" s="9766">
        <v>0.21149008336023201</v>
      </c>
      <c r="DE11" s="9808"/>
      <c r="DF11" s="9810"/>
      <c r="DG11" s="9766">
        <v>9.2688981541133697E-2</v>
      </c>
      <c r="DH11" s="9766">
        <v>5.5218124068192098E-2</v>
      </c>
      <c r="DI11" s="9812"/>
      <c r="DJ11" s="9766">
        <v>8.5276263265888705E-2</v>
      </c>
      <c r="DK11" s="9766">
        <v>9.7393986461325202E-2</v>
      </c>
      <c r="DL11" s="9766">
        <v>0.193292953637344</v>
      </c>
      <c r="DM11" s="9766">
        <v>0.12612381049570101</v>
      </c>
      <c r="DN11" s="9766">
        <v>8.3576351922466402E-2</v>
      </c>
      <c r="DO11" s="9766">
        <v>9.5950136772674402E-2</v>
      </c>
      <c r="DP11" s="9766">
        <v>7.9684796431028396E-2</v>
      </c>
      <c r="DQ11" s="9814"/>
      <c r="DR11" s="9816"/>
      <c r="DS11" s="9766">
        <v>8.9864424973011794E-2</v>
      </c>
      <c r="DT11" s="9818"/>
      <c r="DU11" s="9820"/>
      <c r="DV11" s="9822"/>
      <c r="DW11" s="9763">
        <v>0.16756066849326001</v>
      </c>
    </row>
    <row r="12" spans="1:127" ht="17" x14ac:dyDescent="0.2">
      <c r="A12" s="9950" t="s">
        <v>138</v>
      </c>
      <c r="B12" s="9948">
        <v>1395</v>
      </c>
      <c r="C12" s="9823">
        <v>586</v>
      </c>
      <c r="D12" s="9824">
        <v>809</v>
      </c>
      <c r="E12" s="9825">
        <v>148</v>
      </c>
      <c r="F12" s="9826">
        <v>349</v>
      </c>
      <c r="G12" s="9827">
        <v>277</v>
      </c>
      <c r="H12" s="9828">
        <v>265</v>
      </c>
      <c r="I12" s="9829">
        <v>356</v>
      </c>
      <c r="J12" s="9830">
        <v>27</v>
      </c>
      <c r="K12" s="9831">
        <v>180</v>
      </c>
      <c r="L12" s="9832">
        <v>319</v>
      </c>
      <c r="M12" s="9833">
        <v>214</v>
      </c>
      <c r="N12" s="9834">
        <v>396</v>
      </c>
      <c r="O12" s="9835">
        <v>259</v>
      </c>
      <c r="P12" s="9836">
        <v>207</v>
      </c>
      <c r="Q12" s="9837">
        <v>533</v>
      </c>
      <c r="R12" s="9838">
        <v>396</v>
      </c>
      <c r="S12" s="9839">
        <v>259</v>
      </c>
      <c r="T12" s="9840">
        <v>740</v>
      </c>
      <c r="U12" s="9841">
        <v>655</v>
      </c>
      <c r="V12" s="9842">
        <v>957</v>
      </c>
      <c r="W12" s="9843">
        <v>254</v>
      </c>
      <c r="X12" s="9844">
        <v>120</v>
      </c>
      <c r="Y12" s="9845">
        <v>24</v>
      </c>
      <c r="Z12" s="9846">
        <v>4</v>
      </c>
      <c r="AA12" s="9847">
        <v>0</v>
      </c>
      <c r="AB12" s="9848">
        <v>26</v>
      </c>
      <c r="AC12" s="9849">
        <v>10</v>
      </c>
      <c r="AD12" s="9850">
        <v>957</v>
      </c>
      <c r="AE12" s="9851">
        <v>254</v>
      </c>
      <c r="AF12" s="9852">
        <v>120</v>
      </c>
      <c r="AG12" s="9853">
        <v>64</v>
      </c>
      <c r="AH12" s="9854">
        <v>1021</v>
      </c>
      <c r="AI12" s="9855">
        <v>254</v>
      </c>
      <c r="AJ12" s="9856">
        <v>120</v>
      </c>
      <c r="AK12" s="9857">
        <v>957</v>
      </c>
      <c r="AL12" s="9858">
        <v>438</v>
      </c>
      <c r="AM12" s="9859">
        <v>134</v>
      </c>
      <c r="AN12" s="9860">
        <v>1261</v>
      </c>
      <c r="AO12" s="9861">
        <v>1037</v>
      </c>
      <c r="AP12" s="9862">
        <v>23</v>
      </c>
      <c r="AQ12" s="9863">
        <v>293</v>
      </c>
      <c r="AR12" s="9864">
        <v>32</v>
      </c>
      <c r="AS12" s="9865">
        <v>10</v>
      </c>
      <c r="AT12" s="9866">
        <v>780</v>
      </c>
      <c r="AU12" s="9867">
        <v>257</v>
      </c>
      <c r="AV12" s="9868">
        <v>237</v>
      </c>
      <c r="AW12" s="9869">
        <v>77</v>
      </c>
      <c r="AX12" s="9870">
        <v>16</v>
      </c>
      <c r="AY12" s="9871">
        <v>13</v>
      </c>
      <c r="AZ12" s="9872">
        <v>10</v>
      </c>
      <c r="BA12" s="9873">
        <v>5</v>
      </c>
      <c r="BB12" s="9874">
        <v>1037</v>
      </c>
      <c r="BC12" s="9875">
        <v>23</v>
      </c>
      <c r="BD12" s="9876">
        <v>335</v>
      </c>
      <c r="BE12" s="9877">
        <v>425</v>
      </c>
      <c r="BF12" s="9878">
        <v>469</v>
      </c>
      <c r="BG12" s="9879">
        <v>385</v>
      </c>
      <c r="BH12" s="9880">
        <v>49</v>
      </c>
      <c r="BI12" s="9881">
        <v>29</v>
      </c>
      <c r="BJ12" s="9882">
        <v>38</v>
      </c>
      <c r="BK12" s="9883">
        <v>894</v>
      </c>
      <c r="BL12" s="9884">
        <v>423</v>
      </c>
      <c r="BM12" s="9885">
        <v>78</v>
      </c>
      <c r="BN12" s="9886">
        <v>137</v>
      </c>
      <c r="BO12" s="9887">
        <v>215</v>
      </c>
      <c r="BP12" s="9888">
        <v>462</v>
      </c>
      <c r="BQ12" s="9889">
        <v>135</v>
      </c>
      <c r="BR12" s="9890">
        <v>545</v>
      </c>
      <c r="BS12" s="9891">
        <v>447</v>
      </c>
      <c r="BT12" s="9892">
        <v>47</v>
      </c>
      <c r="BU12" s="9893">
        <v>541</v>
      </c>
      <c r="BV12" s="9894">
        <v>929</v>
      </c>
      <c r="BW12" s="9895">
        <v>293</v>
      </c>
      <c r="BX12" s="9896">
        <v>112</v>
      </c>
      <c r="BY12" s="9897">
        <v>39</v>
      </c>
      <c r="BZ12" s="9898">
        <v>20</v>
      </c>
      <c r="CA12" s="9899">
        <v>111</v>
      </c>
      <c r="CB12" s="9900">
        <v>154</v>
      </c>
      <c r="CC12" s="9901">
        <v>74</v>
      </c>
      <c r="CD12" s="9902">
        <v>76</v>
      </c>
      <c r="CE12" s="9903">
        <v>982</v>
      </c>
      <c r="CF12" s="9904">
        <v>30</v>
      </c>
      <c r="CG12" s="9905">
        <v>492</v>
      </c>
      <c r="CH12" s="9906">
        <v>556</v>
      </c>
      <c r="CI12" s="9907">
        <v>161</v>
      </c>
      <c r="CJ12" s="9908">
        <v>176</v>
      </c>
      <c r="CK12" s="9909">
        <v>10</v>
      </c>
      <c r="CL12" s="9910">
        <v>61</v>
      </c>
      <c r="CM12" s="9911">
        <v>118</v>
      </c>
      <c r="CN12" s="9912">
        <v>127</v>
      </c>
      <c r="CO12" s="9913">
        <v>117</v>
      </c>
      <c r="CP12" s="9914">
        <v>96</v>
      </c>
      <c r="CQ12" s="9915">
        <v>123</v>
      </c>
      <c r="CR12" s="9916">
        <v>85</v>
      </c>
      <c r="CS12" s="9917">
        <v>107</v>
      </c>
      <c r="CT12" s="9918">
        <v>133</v>
      </c>
      <c r="CU12" s="9919">
        <v>111</v>
      </c>
      <c r="CV12" s="9920">
        <v>74</v>
      </c>
      <c r="CW12" s="9921">
        <v>57</v>
      </c>
      <c r="CX12" s="9922">
        <v>22</v>
      </c>
      <c r="CY12" s="9923">
        <v>12</v>
      </c>
      <c r="CZ12" s="9924">
        <v>5</v>
      </c>
      <c r="DA12" s="9925">
        <v>4</v>
      </c>
      <c r="DB12" s="9926">
        <v>143</v>
      </c>
      <c r="DC12" s="9927">
        <v>109</v>
      </c>
      <c r="DD12" s="9928">
        <v>62</v>
      </c>
      <c r="DE12" s="9929">
        <v>4</v>
      </c>
      <c r="DF12" s="9930">
        <v>23</v>
      </c>
      <c r="DG12" s="9931">
        <v>1132</v>
      </c>
      <c r="DH12" s="9932">
        <v>46</v>
      </c>
      <c r="DI12" s="9933">
        <v>18</v>
      </c>
      <c r="DJ12" s="9934">
        <v>104</v>
      </c>
      <c r="DK12" s="9935">
        <v>1288</v>
      </c>
      <c r="DL12" s="9936">
        <v>71</v>
      </c>
      <c r="DM12" s="9937">
        <v>117</v>
      </c>
      <c r="DN12" s="9938">
        <v>359</v>
      </c>
      <c r="DO12" s="9939">
        <v>233</v>
      </c>
      <c r="DP12" s="9940">
        <v>529</v>
      </c>
      <c r="DQ12" s="9941">
        <v>1</v>
      </c>
      <c r="DR12" s="9942">
        <v>1</v>
      </c>
      <c r="DS12" s="9943">
        <v>1122</v>
      </c>
      <c r="DT12" s="9944">
        <v>10</v>
      </c>
      <c r="DU12" s="9945">
        <v>4</v>
      </c>
      <c r="DV12" s="9946">
        <v>13</v>
      </c>
      <c r="DW12" s="994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279</v>
      </c>
    </row>
    <row r="8" spans="1:127" ht="34" x14ac:dyDescent="0.2">
      <c r="A8" s="270" t="s">
        <v>278</v>
      </c>
    </row>
    <row r="9" spans="1:127" ht="17" x14ac:dyDescent="0.2">
      <c r="A9" s="10185" t="s">
        <v>280</v>
      </c>
      <c r="B9" s="10002">
        <v>0.39868197868592098</v>
      </c>
      <c r="C9" s="10187">
        <v>0.39424774694530701</v>
      </c>
      <c r="D9" s="10188">
        <v>0.40241925054960398</v>
      </c>
      <c r="E9" s="10189">
        <v>0.31195863092141901</v>
      </c>
      <c r="F9" s="10190">
        <v>0.34804115049269801</v>
      </c>
      <c r="G9" s="10191">
        <v>0.37821312693075099</v>
      </c>
      <c r="H9" s="10192">
        <v>0.43365440277013101</v>
      </c>
      <c r="I9" s="10193">
        <v>0.53238313172870899</v>
      </c>
      <c r="J9" s="10005"/>
      <c r="K9" s="10194">
        <v>0.38516249466844699</v>
      </c>
      <c r="L9" s="10195">
        <v>0.38745590001501301</v>
      </c>
      <c r="M9" s="10196">
        <v>0.39245444381934502</v>
      </c>
      <c r="N9" s="10197">
        <v>0.41962088650476997</v>
      </c>
      <c r="O9" s="10198">
        <v>0.399781277202296</v>
      </c>
      <c r="P9" s="10199">
        <v>0.39046365072578798</v>
      </c>
      <c r="Q9" s="10200">
        <v>0.38934159125897499</v>
      </c>
      <c r="R9" s="10201">
        <v>0.41962088650476997</v>
      </c>
      <c r="S9" s="10202">
        <v>0.399781277202296</v>
      </c>
      <c r="T9" s="10203">
        <v>0.38981459864552898</v>
      </c>
      <c r="U9" s="10204">
        <v>0.41177586236093</v>
      </c>
      <c r="V9" s="10205">
        <v>0.41072655172549999</v>
      </c>
      <c r="W9" s="10206">
        <v>0.36877634838576601</v>
      </c>
      <c r="X9" s="10207">
        <v>0.36801802038181802</v>
      </c>
      <c r="Y9" s="10007"/>
      <c r="Z9" s="10009"/>
      <c r="AA9" s="10011"/>
      <c r="AB9" s="10013"/>
      <c r="AC9" s="10015"/>
      <c r="AD9" s="10208">
        <v>0.41072655172549999</v>
      </c>
      <c r="AE9" s="10209">
        <v>0.36877634838576601</v>
      </c>
      <c r="AF9" s="10210">
        <v>0.36801802038181802</v>
      </c>
      <c r="AG9" s="10211">
        <v>0.45192247174510503</v>
      </c>
      <c r="AH9" s="10212">
        <v>0.41368986023152199</v>
      </c>
      <c r="AI9" s="10213">
        <v>0.36877634838576601</v>
      </c>
      <c r="AJ9" s="10214">
        <v>0.36801802038181802</v>
      </c>
      <c r="AK9" s="10215">
        <v>0.41072655172549999</v>
      </c>
      <c r="AL9" s="10216">
        <v>0.37905758429119202</v>
      </c>
      <c r="AM9" s="10217">
        <v>0.39625088562692901</v>
      </c>
      <c r="AN9" s="10218">
        <v>0.39901691713237902</v>
      </c>
      <c r="AO9" s="10219">
        <v>0.42040104872679501</v>
      </c>
      <c r="AP9" s="10017"/>
      <c r="AQ9" s="10220">
        <v>0.35046719485417899</v>
      </c>
      <c r="AR9" s="10221">
        <v>0.26960552860883402</v>
      </c>
      <c r="AS9" s="10019"/>
      <c r="AT9" s="10222">
        <v>0.45605279780980201</v>
      </c>
      <c r="AU9" s="10223">
        <v>0.32313531122380501</v>
      </c>
      <c r="AV9" s="10224">
        <v>0.35134897949525401</v>
      </c>
      <c r="AW9" s="10225">
        <v>0.292341882027225</v>
      </c>
      <c r="AX9" s="10021"/>
      <c r="AY9" s="10023"/>
      <c r="AZ9" s="10025"/>
      <c r="BA9" s="10027"/>
      <c r="BB9" s="10226">
        <v>0.42040104872679501</v>
      </c>
      <c r="BC9" s="10029"/>
      <c r="BD9" s="10227">
        <v>0.33472717366806498</v>
      </c>
      <c r="BE9" s="10228">
        <v>0.46531383705838503</v>
      </c>
      <c r="BF9" s="10229">
        <v>0.43044054273638299</v>
      </c>
      <c r="BG9" s="10230">
        <v>0.33937886486428198</v>
      </c>
      <c r="BH9" s="10231">
        <v>0.24435452067008501</v>
      </c>
      <c r="BI9" s="10232">
        <v>0.27993381690328101</v>
      </c>
      <c r="BJ9" s="10233">
        <v>0.31449782538209498</v>
      </c>
      <c r="BK9" s="10234">
        <v>0.44717018407738701</v>
      </c>
      <c r="BL9" s="9951">
        <v>0.33691950681660299</v>
      </c>
      <c r="BM9" s="9952">
        <v>0.25741999533453003</v>
      </c>
      <c r="BN9" s="9953">
        <v>0.64065055722439401</v>
      </c>
      <c r="BO9" s="9954">
        <v>0.612482814699016</v>
      </c>
      <c r="BP9" s="9955">
        <v>0.50764224913903999</v>
      </c>
      <c r="BQ9" s="9956">
        <v>0.64242689947009302</v>
      </c>
      <c r="BR9" s="9957">
        <v>0.51226180920866704</v>
      </c>
      <c r="BS9" s="9958">
        <v>0.57820297854243696</v>
      </c>
      <c r="BT9" s="9959">
        <v>0.38407246947617202</v>
      </c>
      <c r="BU9" s="9960">
        <v>0.27487153743716303</v>
      </c>
      <c r="BV9" s="9961">
        <v>0.52645432826196004</v>
      </c>
      <c r="BW9" s="9962">
        <v>0.25415092023318497</v>
      </c>
      <c r="BX9" s="9963">
        <v>0.118776704792996</v>
      </c>
      <c r="BY9" s="9964">
        <v>5.40818620257352E-2</v>
      </c>
      <c r="BZ9" s="10031"/>
      <c r="CA9" s="9965">
        <v>0.42702097060102301</v>
      </c>
      <c r="CB9" s="9966">
        <v>0.411495082819472</v>
      </c>
      <c r="CC9" s="9967">
        <v>0.53471312848311403</v>
      </c>
      <c r="CD9" s="9968">
        <v>0.43383212548634698</v>
      </c>
      <c r="CE9" s="9969">
        <v>0.39180988470093098</v>
      </c>
      <c r="CF9" s="9970">
        <v>0.21794322535270599</v>
      </c>
      <c r="CG9" s="9971">
        <v>0.38557070435240098</v>
      </c>
      <c r="CH9" s="9972">
        <v>0.38353211030520101</v>
      </c>
      <c r="CI9" s="9973">
        <v>0.381429608417372</v>
      </c>
      <c r="CJ9" s="9974">
        <v>0.49474738991616402</v>
      </c>
      <c r="CK9" s="10033"/>
      <c r="CL9" s="9975">
        <v>0.18115261596385701</v>
      </c>
      <c r="CM9" s="9976">
        <v>0.37827355790288603</v>
      </c>
      <c r="CN9" s="9977">
        <v>0.30791371654646199</v>
      </c>
      <c r="CO9" s="9978">
        <v>0.39151370358785098</v>
      </c>
      <c r="CP9" s="9979">
        <v>0.36134972439066498</v>
      </c>
      <c r="CQ9" s="9980">
        <v>0.54480353647311996</v>
      </c>
      <c r="CR9" s="9981">
        <v>0.46879032977848301</v>
      </c>
      <c r="CS9" s="9982">
        <v>0.42298155655899899</v>
      </c>
      <c r="CT9" s="9983">
        <v>0.44089859779301599</v>
      </c>
      <c r="CU9" s="9984">
        <v>0.467006750454386</v>
      </c>
      <c r="CV9" s="9985">
        <v>0.424366847460666</v>
      </c>
      <c r="CW9" s="9986">
        <v>0.401340605718354</v>
      </c>
      <c r="CX9" s="10035"/>
      <c r="CY9" s="10037"/>
      <c r="CZ9" s="10039"/>
      <c r="DA9" s="10041"/>
      <c r="DB9" s="9987">
        <v>0.36813341112741699</v>
      </c>
      <c r="DC9" s="9988">
        <v>0.31026062600322202</v>
      </c>
      <c r="DD9" s="9989">
        <v>0.28022512898548502</v>
      </c>
      <c r="DE9" s="10043"/>
      <c r="DF9" s="10045"/>
      <c r="DG9" s="9990">
        <v>0.41445871339825702</v>
      </c>
      <c r="DH9" s="9991">
        <v>0.424019576067933</v>
      </c>
      <c r="DI9" s="10047"/>
      <c r="DJ9" s="9992">
        <v>0.294931555901772</v>
      </c>
      <c r="DK9" s="9993">
        <v>0.40981127547247798</v>
      </c>
      <c r="DL9" s="9994">
        <v>0.16431741306710601</v>
      </c>
      <c r="DM9" s="9995">
        <v>0.37349587444422999</v>
      </c>
      <c r="DN9" s="9996">
        <v>0.41872214859649398</v>
      </c>
      <c r="DO9" s="9997">
        <v>0.44484897230563702</v>
      </c>
      <c r="DP9" s="9998">
        <v>0.40799704109555601</v>
      </c>
      <c r="DQ9" s="10049"/>
      <c r="DR9" s="10051"/>
      <c r="DS9" s="9999">
        <v>0.40410187053015101</v>
      </c>
      <c r="DT9" s="10053"/>
      <c r="DU9" s="10055"/>
      <c r="DV9" s="10057"/>
      <c r="DW9" s="10000">
        <v>0.324127472797618</v>
      </c>
    </row>
    <row r="10" spans="1:127" ht="17" x14ac:dyDescent="0.2">
      <c r="A10" s="10185" t="s">
        <v>281</v>
      </c>
      <c r="B10" s="10003">
        <v>0.190238828836227</v>
      </c>
      <c r="C10" s="10004">
        <v>0.21033950199575599</v>
      </c>
      <c r="D10" s="10004">
        <v>0.17329752205874999</v>
      </c>
      <c r="E10" s="10004">
        <v>0.21183861566319701</v>
      </c>
      <c r="F10" s="10004">
        <v>0.22430310514674801</v>
      </c>
      <c r="G10" s="10004">
        <v>0.17354498300006799</v>
      </c>
      <c r="H10" s="10004">
        <v>0.17832852112738401</v>
      </c>
      <c r="I10" s="10004">
        <v>0.15252246872804601</v>
      </c>
      <c r="J10" s="10006"/>
      <c r="K10" s="10004">
        <v>0.149408291253841</v>
      </c>
      <c r="L10" s="10004">
        <v>0.222544743389024</v>
      </c>
      <c r="M10" s="10004">
        <v>0.228816742480692</v>
      </c>
      <c r="N10" s="10004">
        <v>0.19464003618242401</v>
      </c>
      <c r="O10" s="10004">
        <v>0.15854878415458801</v>
      </c>
      <c r="P10" s="10004">
        <v>0.15851859021406101</v>
      </c>
      <c r="Q10" s="10004">
        <v>0.22491084324375499</v>
      </c>
      <c r="R10" s="10004">
        <v>0.19464003618242401</v>
      </c>
      <c r="S10" s="10004">
        <v>0.15854878415458801</v>
      </c>
      <c r="T10" s="10004">
        <v>0.19692299855117801</v>
      </c>
      <c r="U10" s="10004">
        <v>0.180368749927585</v>
      </c>
      <c r="V10" s="10004">
        <v>0.181959543948956</v>
      </c>
      <c r="W10" s="10004">
        <v>0.21824005960309201</v>
      </c>
      <c r="X10" s="10004">
        <v>0.201163532078799</v>
      </c>
      <c r="Y10" s="10008"/>
      <c r="Z10" s="10010"/>
      <c r="AA10" s="10012"/>
      <c r="AB10" s="10014"/>
      <c r="AC10" s="10016"/>
      <c r="AD10" s="10004">
        <v>0.181959543948956</v>
      </c>
      <c r="AE10" s="10004">
        <v>0.21824005960309201</v>
      </c>
      <c r="AF10" s="10004">
        <v>0.201163532078799</v>
      </c>
      <c r="AG10" s="10004">
        <v>0.142338435348664</v>
      </c>
      <c r="AH10" s="10004">
        <v>0.17910951491507701</v>
      </c>
      <c r="AI10" s="10004">
        <v>0.21824005960309201</v>
      </c>
      <c r="AJ10" s="10004">
        <v>0.201163532078799</v>
      </c>
      <c r="AK10" s="10004">
        <v>0.181959543948956</v>
      </c>
      <c r="AL10" s="10004">
        <v>0.203728385618376</v>
      </c>
      <c r="AM10" s="10004">
        <v>0.19398201642392199</v>
      </c>
      <c r="AN10" s="10004">
        <v>0.189723119480395</v>
      </c>
      <c r="AO10" s="10004">
        <v>0.19482958285256499</v>
      </c>
      <c r="AP10" s="10018"/>
      <c r="AQ10" s="10004">
        <v>0.18418322372463</v>
      </c>
      <c r="AR10" s="10004">
        <v>0.102151271915619</v>
      </c>
      <c r="AS10" s="10020"/>
      <c r="AT10" s="10004">
        <v>0.19121920246530599</v>
      </c>
      <c r="AU10" s="10004">
        <v>0.20467948699655</v>
      </c>
      <c r="AV10" s="10004">
        <v>0.212617216414272</v>
      </c>
      <c r="AW10" s="10004">
        <v>6.2207969217773898E-2</v>
      </c>
      <c r="AX10" s="10022"/>
      <c r="AY10" s="10024"/>
      <c r="AZ10" s="10026"/>
      <c r="BA10" s="10028"/>
      <c r="BB10" s="10004">
        <v>0.19482958285256499</v>
      </c>
      <c r="BC10" s="10030"/>
      <c r="BD10" s="10004">
        <v>0.179113165272826</v>
      </c>
      <c r="BE10" s="10004">
        <v>0.13951647527351899</v>
      </c>
      <c r="BF10" s="10004">
        <v>0.20262654304626099</v>
      </c>
      <c r="BG10" s="10004">
        <v>0.23172188380217801</v>
      </c>
      <c r="BH10" s="10004">
        <v>0.18393031669553001</v>
      </c>
      <c r="BI10" s="10004">
        <v>0.34862241656941101</v>
      </c>
      <c r="BJ10" s="10004">
        <v>3.83157612280721E-2</v>
      </c>
      <c r="BK10" s="10004">
        <v>0.17235097489673001</v>
      </c>
      <c r="BL10" s="10004">
        <v>0.212604720133695</v>
      </c>
      <c r="BM10" s="10004">
        <v>0.244408760232839</v>
      </c>
      <c r="BN10" s="10004">
        <v>0.16971924684064499</v>
      </c>
      <c r="BO10" s="10004">
        <v>0.158881683763165</v>
      </c>
      <c r="BP10" s="10004">
        <v>0.14186780996317599</v>
      </c>
      <c r="BQ10" s="10004">
        <v>0.16391171445305899</v>
      </c>
      <c r="BR10" s="10004">
        <v>0.17453229301404499</v>
      </c>
      <c r="BS10" s="10004">
        <v>0.15459575111621801</v>
      </c>
      <c r="BT10" s="10004">
        <v>0.23255087304713101</v>
      </c>
      <c r="BU10" s="10004">
        <v>0.201961157430813</v>
      </c>
      <c r="BV10" s="10004">
        <v>0.16632116181753501</v>
      </c>
      <c r="BW10" s="10004">
        <v>0.24545689818209601</v>
      </c>
      <c r="BX10" s="10004">
        <v>0.18413555969411699</v>
      </c>
      <c r="BY10" s="10004">
        <v>0.23962470005793199</v>
      </c>
      <c r="BZ10" s="10032"/>
      <c r="CA10" s="10004">
        <v>0.23701647398092099</v>
      </c>
      <c r="CB10" s="10004">
        <v>0.24002267246234499</v>
      </c>
      <c r="CC10" s="10004">
        <v>0.20254083300342099</v>
      </c>
      <c r="CD10" s="10004">
        <v>0.188752709370721</v>
      </c>
      <c r="CE10" s="10004">
        <v>0.17725153188610601</v>
      </c>
      <c r="CF10" s="10004">
        <v>0.17160178005829499</v>
      </c>
      <c r="CG10" s="10004">
        <v>0.197508911723171</v>
      </c>
      <c r="CH10" s="10004">
        <v>0.18314208529506201</v>
      </c>
      <c r="CI10" s="10004">
        <v>0.241180207295318</v>
      </c>
      <c r="CJ10" s="10004">
        <v>0.153607473752253</v>
      </c>
      <c r="CK10" s="10034"/>
      <c r="CL10" s="10004">
        <v>0.37173039999909202</v>
      </c>
      <c r="CM10" s="10004">
        <v>0.16429924724720599</v>
      </c>
      <c r="CN10" s="10004">
        <v>0.19955926945795999</v>
      </c>
      <c r="CO10" s="10004">
        <v>0.19869333490489799</v>
      </c>
      <c r="CP10" s="10004">
        <v>0.20766427433026399</v>
      </c>
      <c r="CQ10" s="10004">
        <v>0.132435387201459</v>
      </c>
      <c r="CR10" s="10004">
        <v>0.20618331640738999</v>
      </c>
      <c r="CS10" s="10004">
        <v>0.18467947978673399</v>
      </c>
      <c r="CT10" s="10004">
        <v>0.24309604440875601</v>
      </c>
      <c r="CU10" s="10004">
        <v>9.0918255589409497E-2</v>
      </c>
      <c r="CV10" s="10004">
        <v>0.210296292975929</v>
      </c>
      <c r="CW10" s="10004">
        <v>0.13068022517085701</v>
      </c>
      <c r="CX10" s="10036"/>
      <c r="CY10" s="10038"/>
      <c r="CZ10" s="10040"/>
      <c r="DA10" s="10042"/>
      <c r="DB10" s="10004">
        <v>0.11006431227232499</v>
      </c>
      <c r="DC10" s="10004">
        <v>0.25679042334575602</v>
      </c>
      <c r="DD10" s="10004">
        <v>0.21944696352541501</v>
      </c>
      <c r="DE10" s="10044"/>
      <c r="DF10" s="10046"/>
      <c r="DG10" s="10004">
        <v>0.18460199649888301</v>
      </c>
      <c r="DH10" s="10004">
        <v>0.153814740390225</v>
      </c>
      <c r="DI10" s="10048"/>
      <c r="DJ10" s="10004">
        <v>0.25877146141813401</v>
      </c>
      <c r="DK10" s="10004">
        <v>0.18361969480366899</v>
      </c>
      <c r="DL10" s="10004">
        <v>0.18196466974855099</v>
      </c>
      <c r="DM10" s="10004">
        <v>0.20516128453683699</v>
      </c>
      <c r="DN10" s="10004">
        <v>0.194724220473485</v>
      </c>
      <c r="DO10" s="10004">
        <v>0.12852127653282999</v>
      </c>
      <c r="DP10" s="10004">
        <v>0.20034826549082499</v>
      </c>
      <c r="DQ10" s="10050"/>
      <c r="DR10" s="10052"/>
      <c r="DS10" s="10004">
        <v>0.180527324504373</v>
      </c>
      <c r="DT10" s="10054"/>
      <c r="DU10" s="10056"/>
      <c r="DV10" s="10058"/>
      <c r="DW10" s="10001">
        <v>0.20310921114879599</v>
      </c>
    </row>
    <row r="11" spans="1:127" ht="17" x14ac:dyDescent="0.2">
      <c r="A11" s="10185" t="s">
        <v>282</v>
      </c>
      <c r="B11" s="10003">
        <v>0.19170953466346499</v>
      </c>
      <c r="C11" s="10004">
        <v>0.202683176163478</v>
      </c>
      <c r="D11" s="10004">
        <v>0.182460698784075</v>
      </c>
      <c r="E11" s="10004">
        <v>0.224932491417251</v>
      </c>
      <c r="F11" s="10004">
        <v>0.26844123790276803</v>
      </c>
      <c r="G11" s="10004">
        <v>0.183863428702846</v>
      </c>
      <c r="H11" s="10004">
        <v>0.15517593908827099</v>
      </c>
      <c r="I11" s="10004">
        <v>0.10195932403791801</v>
      </c>
      <c r="J11" s="10006"/>
      <c r="K11" s="10004">
        <v>0.12216450151564399</v>
      </c>
      <c r="L11" s="10004">
        <v>0.18430208087588701</v>
      </c>
      <c r="M11" s="10004">
        <v>0.24598041835180701</v>
      </c>
      <c r="N11" s="10004">
        <v>0.20100055960105001</v>
      </c>
      <c r="O11" s="10004">
        <v>0.26959838761809002</v>
      </c>
      <c r="P11" s="10004">
        <v>0.11144420902640299</v>
      </c>
      <c r="Q11" s="10004">
        <v>0.20757011762285099</v>
      </c>
      <c r="R11" s="10004">
        <v>0.20100055960105001</v>
      </c>
      <c r="S11" s="10004">
        <v>0.26959838761809002</v>
      </c>
      <c r="T11" s="10004">
        <v>0.1670479651433</v>
      </c>
      <c r="U11" s="10004">
        <v>0.22812567123021499</v>
      </c>
      <c r="V11" s="10004">
        <v>0.197098796734581</v>
      </c>
      <c r="W11" s="10004">
        <v>0.20731185591262899</v>
      </c>
      <c r="X11" s="10004">
        <v>0.133242068198277</v>
      </c>
      <c r="Y11" s="10008"/>
      <c r="Z11" s="10010"/>
      <c r="AA11" s="10012"/>
      <c r="AB11" s="10014"/>
      <c r="AC11" s="10016"/>
      <c r="AD11" s="10004">
        <v>0.197098796734581</v>
      </c>
      <c r="AE11" s="10004">
        <v>0.20731185591262899</v>
      </c>
      <c r="AF11" s="10004">
        <v>0.133242068198277</v>
      </c>
      <c r="AG11" s="10004">
        <v>0.183443275919427</v>
      </c>
      <c r="AH11" s="10004">
        <v>0.196116526622239</v>
      </c>
      <c r="AI11" s="10004">
        <v>0.20731185591262899</v>
      </c>
      <c r="AJ11" s="10004">
        <v>0.133242068198277</v>
      </c>
      <c r="AK11" s="10004">
        <v>0.197098796734581</v>
      </c>
      <c r="AL11" s="10004">
        <v>0.18292873321599101</v>
      </c>
      <c r="AM11" s="10004">
        <v>0.120734725610191</v>
      </c>
      <c r="AN11" s="10004">
        <v>0.201487931337333</v>
      </c>
      <c r="AO11" s="10004">
        <v>0.17882866276234299</v>
      </c>
      <c r="AP11" s="10018"/>
      <c r="AQ11" s="10004">
        <v>0.21065920152152201</v>
      </c>
      <c r="AR11" s="10004">
        <v>0.25195206561906103</v>
      </c>
      <c r="AS11" s="10020"/>
      <c r="AT11" s="10004">
        <v>0.18083045879433701</v>
      </c>
      <c r="AU11" s="10004">
        <v>0.17336732713673</v>
      </c>
      <c r="AV11" s="10004">
        <v>0.20654302954894299</v>
      </c>
      <c r="AW11" s="10004">
        <v>0.29816817508989901</v>
      </c>
      <c r="AX11" s="10022"/>
      <c r="AY11" s="10024"/>
      <c r="AZ11" s="10026"/>
      <c r="BA11" s="10028"/>
      <c r="BB11" s="10004">
        <v>0.17882866276234299</v>
      </c>
      <c r="BC11" s="10030"/>
      <c r="BD11" s="10004">
        <v>0.22303286693817501</v>
      </c>
      <c r="BE11" s="10004">
        <v>0.19450149775213799</v>
      </c>
      <c r="BF11" s="10004">
        <v>0.20880020694913201</v>
      </c>
      <c r="BG11" s="10004">
        <v>0.184436498740777</v>
      </c>
      <c r="BH11" s="10004">
        <v>0.205656624543475</v>
      </c>
      <c r="BI11" s="10004">
        <v>6.5964456131538896E-2</v>
      </c>
      <c r="BJ11" s="10004">
        <v>0.141720240158317</v>
      </c>
      <c r="BK11" s="10004">
        <v>0.201940738087479</v>
      </c>
      <c r="BL11" s="10004">
        <v>0.18021422441069099</v>
      </c>
      <c r="BM11" s="10004">
        <v>0.154358687809562</v>
      </c>
      <c r="BN11" s="10004">
        <v>0.11219216489839</v>
      </c>
      <c r="BO11" s="10004">
        <v>0.110897751199362</v>
      </c>
      <c r="BP11" s="10004">
        <v>0.204970570189315</v>
      </c>
      <c r="BQ11" s="10004">
        <v>0.111822063415598</v>
      </c>
      <c r="BR11" s="10004">
        <v>0.18446085306655899</v>
      </c>
      <c r="BS11" s="10004">
        <v>0.154872077763241</v>
      </c>
      <c r="BT11" s="10004">
        <v>0.23697781278718699</v>
      </c>
      <c r="BU11" s="10004">
        <v>0.198274230436253</v>
      </c>
      <c r="BV11" s="10004">
        <v>0.167906543778022</v>
      </c>
      <c r="BW11" s="10004">
        <v>0.243013892252921</v>
      </c>
      <c r="BX11" s="10004">
        <v>0.27205618394251502</v>
      </c>
      <c r="BY11" s="10004">
        <v>7.0394324447311599E-2</v>
      </c>
      <c r="BZ11" s="10032"/>
      <c r="CA11" s="10004">
        <v>0.210926786849058</v>
      </c>
      <c r="CB11" s="10004">
        <v>0.144085664360911</v>
      </c>
      <c r="CC11" s="10004">
        <v>0.13377313193450499</v>
      </c>
      <c r="CD11" s="10004">
        <v>0.27241638497672399</v>
      </c>
      <c r="CE11" s="10004">
        <v>0.199113254120315</v>
      </c>
      <c r="CF11" s="10004">
        <v>0.12738758862525901</v>
      </c>
      <c r="CG11" s="10004">
        <v>0.186831620762164</v>
      </c>
      <c r="CH11" s="10004">
        <v>0.217303100190538</v>
      </c>
      <c r="CI11" s="10004">
        <v>0.21216008053141</v>
      </c>
      <c r="CJ11" s="10004">
        <v>0.100363967131552</v>
      </c>
      <c r="CK11" s="10034"/>
      <c r="CL11" s="10004">
        <v>0.152904361964604</v>
      </c>
      <c r="CM11" s="10004">
        <v>0.15497302381170699</v>
      </c>
      <c r="CN11" s="10004">
        <v>0.23942448364493699</v>
      </c>
      <c r="CO11" s="10004">
        <v>0.15166729378129001</v>
      </c>
      <c r="CP11" s="10004">
        <v>0.241762681582393</v>
      </c>
      <c r="CQ11" s="10004">
        <v>0.183759187959398</v>
      </c>
      <c r="CR11" s="10004">
        <v>0.15737629386975299</v>
      </c>
      <c r="CS11" s="10004">
        <v>0.27426079859478503</v>
      </c>
      <c r="CT11" s="10004">
        <v>0.12498946237236699</v>
      </c>
      <c r="CU11" s="10004">
        <v>0.27001034541146302</v>
      </c>
      <c r="CV11" s="10004">
        <v>0.247905927353684</v>
      </c>
      <c r="CW11" s="10004">
        <v>0.29571073777060197</v>
      </c>
      <c r="CX11" s="10036"/>
      <c r="CY11" s="10038"/>
      <c r="CZ11" s="10040"/>
      <c r="DA11" s="10042"/>
      <c r="DB11" s="10004">
        <v>0.156332409803905</v>
      </c>
      <c r="DC11" s="10004">
        <v>0.14044624977601999</v>
      </c>
      <c r="DD11" s="10004">
        <v>0.20209604615297899</v>
      </c>
      <c r="DE11" s="10044"/>
      <c r="DF11" s="10046"/>
      <c r="DG11" s="10004">
        <v>0.19668514287807101</v>
      </c>
      <c r="DH11" s="10004">
        <v>0.121942049653205</v>
      </c>
      <c r="DI11" s="10048"/>
      <c r="DJ11" s="10004">
        <v>0.139925619263606</v>
      </c>
      <c r="DK11" s="10004">
        <v>0.19655224985410999</v>
      </c>
      <c r="DL11" s="10004">
        <v>0.10291938118452799</v>
      </c>
      <c r="DM11" s="10004">
        <v>0.248183519171776</v>
      </c>
      <c r="DN11" s="10004">
        <v>0.168165472407659</v>
      </c>
      <c r="DO11" s="10004">
        <v>0.20409585596766</v>
      </c>
      <c r="DP11" s="10004">
        <v>0.204574646058959</v>
      </c>
      <c r="DQ11" s="10050"/>
      <c r="DR11" s="10052"/>
      <c r="DS11" s="10004">
        <v>0.198580743532348</v>
      </c>
      <c r="DT11" s="10054"/>
      <c r="DU11" s="10056"/>
      <c r="DV11" s="10058"/>
      <c r="DW11" s="10001">
        <v>0.25882746407913498</v>
      </c>
    </row>
    <row r="12" spans="1:127" ht="17" x14ac:dyDescent="0.2">
      <c r="A12" s="10185" t="s">
        <v>283</v>
      </c>
      <c r="B12" s="10003">
        <v>9.0829723803979107E-2</v>
      </c>
      <c r="C12" s="10004">
        <v>8.8314959955835895E-2</v>
      </c>
      <c r="D12" s="10004">
        <v>9.2949224254843602E-2</v>
      </c>
      <c r="E12" s="10004">
        <v>0.14610953050815001</v>
      </c>
      <c r="F12" s="10004">
        <v>5.1907352101653197E-2</v>
      </c>
      <c r="G12" s="10004">
        <v>0.104868522466637</v>
      </c>
      <c r="H12" s="10004">
        <v>9.09807871718568E-2</v>
      </c>
      <c r="I12" s="10004">
        <v>7.5028957289786105E-2</v>
      </c>
      <c r="J12" s="10006"/>
      <c r="K12" s="10004">
        <v>0.14142195827751999</v>
      </c>
      <c r="L12" s="10004">
        <v>7.9069999678298003E-2</v>
      </c>
      <c r="M12" s="10004">
        <v>5.1622685680746898E-2</v>
      </c>
      <c r="N12" s="10004">
        <v>7.2789708529817795E-2</v>
      </c>
      <c r="O12" s="10004">
        <v>8.5183784400268095E-2</v>
      </c>
      <c r="P12" s="10004">
        <v>0.14228209521229601</v>
      </c>
      <c r="Q12" s="10004">
        <v>6.8715552122868895E-2</v>
      </c>
      <c r="R12" s="10004">
        <v>7.2789708529817795E-2</v>
      </c>
      <c r="S12" s="10004">
        <v>8.5183784400268095E-2</v>
      </c>
      <c r="T12" s="10004">
        <v>9.9727739367602999E-2</v>
      </c>
      <c r="U12" s="10004">
        <v>7.7690602643298995E-2</v>
      </c>
      <c r="V12" s="10004">
        <v>9.2907589057878395E-2</v>
      </c>
      <c r="W12" s="10004">
        <v>4.6069516892231599E-2</v>
      </c>
      <c r="X12" s="10004">
        <v>0.16389219781488401</v>
      </c>
      <c r="Y12" s="10008"/>
      <c r="Z12" s="10010"/>
      <c r="AA12" s="10012"/>
      <c r="AB12" s="10014"/>
      <c r="AC12" s="10016"/>
      <c r="AD12" s="10004">
        <v>9.2907589057878395E-2</v>
      </c>
      <c r="AE12" s="10004">
        <v>4.6069516892231599E-2</v>
      </c>
      <c r="AF12" s="10004">
        <v>0.16389219781488401</v>
      </c>
      <c r="AG12" s="10004">
        <v>0.104534869432564</v>
      </c>
      <c r="AH12" s="10004">
        <v>9.3743963602246197E-2</v>
      </c>
      <c r="AI12" s="10004">
        <v>4.6069516892231599E-2</v>
      </c>
      <c r="AJ12" s="10004">
        <v>0.16389219781488401</v>
      </c>
      <c r="AK12" s="10004">
        <v>9.2907589057878395E-2</v>
      </c>
      <c r="AL12" s="10004">
        <v>8.7444228352406603E-2</v>
      </c>
      <c r="AM12" s="10004">
        <v>0.148507748344056</v>
      </c>
      <c r="AN12" s="10004">
        <v>8.2883262082686204E-2</v>
      </c>
      <c r="AO12" s="10004">
        <v>8.5662829991228706E-2</v>
      </c>
      <c r="AP12" s="10018"/>
      <c r="AQ12" s="10004">
        <v>9.5491529589007404E-2</v>
      </c>
      <c r="AR12" s="10004">
        <v>0.14272614109503001</v>
      </c>
      <c r="AS12" s="10020"/>
      <c r="AT12" s="10004">
        <v>7.6349263777618206E-2</v>
      </c>
      <c r="AU12" s="10004">
        <v>0.111072267391919</v>
      </c>
      <c r="AV12" s="10004">
        <v>7.8335874965482305E-2</v>
      </c>
      <c r="AW12" s="10004">
        <v>0.12924031693542001</v>
      </c>
      <c r="AX12" s="10022"/>
      <c r="AY12" s="10024"/>
      <c r="AZ12" s="10026"/>
      <c r="BA12" s="10028"/>
      <c r="BB12" s="10004">
        <v>8.5662829991228706E-2</v>
      </c>
      <c r="BC12" s="10030"/>
      <c r="BD12" s="10004">
        <v>9.61775083602011E-2</v>
      </c>
      <c r="BE12" s="10004">
        <v>0.102502997971743</v>
      </c>
      <c r="BF12" s="10004">
        <v>5.8787568400032499E-2</v>
      </c>
      <c r="BG12" s="10004">
        <v>0.107772503897363</v>
      </c>
      <c r="BH12" s="10004">
        <v>8.80266113406835E-2</v>
      </c>
      <c r="BI12" s="10004">
        <v>0.123845119735268</v>
      </c>
      <c r="BJ12" s="10004">
        <v>0.124166769155085</v>
      </c>
      <c r="BK12" s="10004">
        <v>7.9759015807603806E-2</v>
      </c>
      <c r="BL12" s="10004">
        <v>0.109392989577884</v>
      </c>
      <c r="BM12" s="10004">
        <v>0.101179929800958</v>
      </c>
      <c r="BN12" s="10004">
        <v>2.5848223001317401E-2</v>
      </c>
      <c r="BO12" s="10004">
        <v>3.0408336924814101E-2</v>
      </c>
      <c r="BP12" s="10004">
        <v>6.4898721625225003E-2</v>
      </c>
      <c r="BQ12" s="10004">
        <v>2.70316870046198E-2</v>
      </c>
      <c r="BR12" s="10004">
        <v>4.5639246641903601E-2</v>
      </c>
      <c r="BS12" s="10004">
        <v>4.0575104516938403E-2</v>
      </c>
      <c r="BT12" s="10004">
        <v>7.0886175659708506E-2</v>
      </c>
      <c r="BU12" s="10004">
        <v>0.13875521277332001</v>
      </c>
      <c r="BV12" s="10004">
        <v>5.3518861721133501E-2</v>
      </c>
      <c r="BW12" s="10004">
        <v>9.2336532942257701E-2</v>
      </c>
      <c r="BX12" s="10004">
        <v>0.183461225450432</v>
      </c>
      <c r="BY12" s="10004">
        <v>0.36579865457821698</v>
      </c>
      <c r="BZ12" s="10032"/>
      <c r="CA12" s="10004">
        <v>6.4209691145374601E-2</v>
      </c>
      <c r="CB12" s="10004">
        <v>6.3797709648071396E-2</v>
      </c>
      <c r="CC12" s="10004">
        <v>9.3292880998061101E-2</v>
      </c>
      <c r="CD12" s="10004">
        <v>2.22489222451147E-2</v>
      </c>
      <c r="CE12" s="10004">
        <v>9.1745964857064502E-2</v>
      </c>
      <c r="CF12" s="10004">
        <v>0.26904437020655902</v>
      </c>
      <c r="CG12" s="10004">
        <v>7.1549534705926301E-2</v>
      </c>
      <c r="CH12" s="10004">
        <v>0.10939976024343601</v>
      </c>
      <c r="CI12" s="10004">
        <v>3.7055678567103803E-2</v>
      </c>
      <c r="CJ12" s="10004">
        <v>0.140292006189767</v>
      </c>
      <c r="CK12" s="10034"/>
      <c r="CL12" s="10004">
        <v>5.2085379464919299E-2</v>
      </c>
      <c r="CM12" s="10004">
        <v>7.2956243909561E-2</v>
      </c>
      <c r="CN12" s="10004">
        <v>0.13218176284883501</v>
      </c>
      <c r="CO12" s="10004">
        <v>0.128482941726696</v>
      </c>
      <c r="CP12" s="10004">
        <v>8.70925499192967E-2</v>
      </c>
      <c r="CQ12" s="10004">
        <v>5.3416127596503299E-2</v>
      </c>
      <c r="CR12" s="10004">
        <v>3.5212796495485497E-2</v>
      </c>
      <c r="CS12" s="10004">
        <v>8.5619172662189602E-2</v>
      </c>
      <c r="CT12" s="10004">
        <v>7.8783136049075095E-2</v>
      </c>
      <c r="CU12" s="10004">
        <v>6.1200400505427702E-2</v>
      </c>
      <c r="CV12" s="10004">
        <v>7.2183124897276199E-2</v>
      </c>
      <c r="CW12" s="10004">
        <v>0.12144392501993399</v>
      </c>
      <c r="CX12" s="10036"/>
      <c r="CY12" s="10038"/>
      <c r="CZ12" s="10040"/>
      <c r="DA12" s="10042"/>
      <c r="DB12" s="10004">
        <v>0.16186169260280001</v>
      </c>
      <c r="DC12" s="10004">
        <v>0.15231360588741999</v>
      </c>
      <c r="DD12" s="10004">
        <v>0.16410104674218801</v>
      </c>
      <c r="DE12" s="10044"/>
      <c r="DF12" s="10046"/>
      <c r="DG12" s="10004">
        <v>7.4698577596930604E-2</v>
      </c>
      <c r="DH12" s="10004">
        <v>0.23582355610293601</v>
      </c>
      <c r="DI12" s="10048"/>
      <c r="DJ12" s="10004">
        <v>0.15953537168380599</v>
      </c>
      <c r="DK12" s="10004">
        <v>8.3608321983661096E-2</v>
      </c>
      <c r="DL12" s="10004">
        <v>0.21353611543822301</v>
      </c>
      <c r="DM12" s="10004">
        <v>6.2349347232729301E-2</v>
      </c>
      <c r="DN12" s="10004">
        <v>9.2737451835272003E-2</v>
      </c>
      <c r="DO12" s="10004">
        <v>9.1299001488963805E-2</v>
      </c>
      <c r="DP12" s="10004">
        <v>8.2526884587490301E-2</v>
      </c>
      <c r="DQ12" s="10050"/>
      <c r="DR12" s="10052"/>
      <c r="DS12" s="10004">
        <v>8.5175527666877707E-2</v>
      </c>
      <c r="DT12" s="10054"/>
      <c r="DU12" s="10056"/>
      <c r="DV12" s="10058"/>
      <c r="DW12" s="10001">
        <v>0.16518095140088901</v>
      </c>
    </row>
    <row r="13" spans="1:127" ht="17" x14ac:dyDescent="0.2">
      <c r="A13" s="10185" t="s">
        <v>284</v>
      </c>
      <c r="B13" s="10003">
        <v>0.128539934010407</v>
      </c>
      <c r="C13" s="10004">
        <v>0.10441461493962401</v>
      </c>
      <c r="D13" s="10004">
        <v>0.148873304352728</v>
      </c>
      <c r="E13" s="10004">
        <v>0.10516073148998301</v>
      </c>
      <c r="F13" s="10004">
        <v>0.107307154356133</v>
      </c>
      <c r="G13" s="10004">
        <v>0.159509938899697</v>
      </c>
      <c r="H13" s="10004">
        <v>0.14186034984235699</v>
      </c>
      <c r="I13" s="10004">
        <v>0.13810611821554</v>
      </c>
      <c r="J13" s="10006"/>
      <c r="K13" s="10004">
        <v>0.20184275428454901</v>
      </c>
      <c r="L13" s="10004">
        <v>0.12662727604177801</v>
      </c>
      <c r="M13" s="10004">
        <v>8.1125709667408494E-2</v>
      </c>
      <c r="N13" s="10004">
        <v>0.111948809181939</v>
      </c>
      <c r="O13" s="10004">
        <v>8.6887766624758306E-2</v>
      </c>
      <c r="P13" s="10004">
        <v>0.19729145482145199</v>
      </c>
      <c r="Q13" s="10004">
        <v>0.10946189575154899</v>
      </c>
      <c r="R13" s="10004">
        <v>0.111948809181939</v>
      </c>
      <c r="S13" s="10004">
        <v>8.6887766624758306E-2</v>
      </c>
      <c r="T13" s="10004">
        <v>0.14648669829239</v>
      </c>
      <c r="U13" s="10004">
        <v>0.102039113837971</v>
      </c>
      <c r="V13" s="10004">
        <v>0.11730751853308399</v>
      </c>
      <c r="W13" s="10004">
        <v>0.15960221920628201</v>
      </c>
      <c r="X13" s="10004">
        <v>0.133684181526222</v>
      </c>
      <c r="Y13" s="10008"/>
      <c r="Z13" s="10010"/>
      <c r="AA13" s="10012"/>
      <c r="AB13" s="10014"/>
      <c r="AC13" s="10016"/>
      <c r="AD13" s="10004">
        <v>0.11730751853308399</v>
      </c>
      <c r="AE13" s="10004">
        <v>0.15960221920628201</v>
      </c>
      <c r="AF13" s="10004">
        <v>0.133684181526222</v>
      </c>
      <c r="AG13" s="10004">
        <v>0.11776094755424001</v>
      </c>
      <c r="AH13" s="10004">
        <v>0.117340134628917</v>
      </c>
      <c r="AI13" s="10004">
        <v>0.15960221920628201</v>
      </c>
      <c r="AJ13" s="10004">
        <v>0.133684181526222</v>
      </c>
      <c r="AK13" s="10004">
        <v>0.11730751853308399</v>
      </c>
      <c r="AL13" s="10004">
        <v>0.14684106852203499</v>
      </c>
      <c r="AM13" s="10004">
        <v>0.14052462399490301</v>
      </c>
      <c r="AN13" s="10004">
        <v>0.12688876996720699</v>
      </c>
      <c r="AO13" s="10004">
        <v>0.120277875667068</v>
      </c>
      <c r="AP13" s="10018"/>
      <c r="AQ13" s="10004">
        <v>0.159198850310662</v>
      </c>
      <c r="AR13" s="10004">
        <v>0.23356499276145601</v>
      </c>
      <c r="AS13" s="10020"/>
      <c r="AT13" s="10004">
        <v>9.5548277152936095E-2</v>
      </c>
      <c r="AU13" s="10004">
        <v>0.18774560725099701</v>
      </c>
      <c r="AV13" s="10004">
        <v>0.151154899576047</v>
      </c>
      <c r="AW13" s="10004">
        <v>0.21804165672968201</v>
      </c>
      <c r="AX13" s="10022"/>
      <c r="AY13" s="10024"/>
      <c r="AZ13" s="10026"/>
      <c r="BA13" s="10028"/>
      <c r="BB13" s="10004">
        <v>0.120277875667068</v>
      </c>
      <c r="BC13" s="10030"/>
      <c r="BD13" s="10004">
        <v>0.16694928576073301</v>
      </c>
      <c r="BE13" s="10004">
        <v>9.8165191944215496E-2</v>
      </c>
      <c r="BF13" s="10004">
        <v>9.9345138868191199E-2</v>
      </c>
      <c r="BG13" s="10004">
        <v>0.136690248695401</v>
      </c>
      <c r="BH13" s="10004">
        <v>0.27803192675022698</v>
      </c>
      <c r="BI13" s="10004">
        <v>0.18163419066050099</v>
      </c>
      <c r="BJ13" s="10004">
        <v>0.38129940407642998</v>
      </c>
      <c r="BK13" s="10004">
        <v>9.8779087130799706E-2</v>
      </c>
      <c r="BL13" s="10004">
        <v>0.16086855906112801</v>
      </c>
      <c r="BM13" s="10004">
        <v>0.24263262682211001</v>
      </c>
      <c r="BN13" s="10004">
        <v>5.1589808035252899E-2</v>
      </c>
      <c r="BO13" s="10004">
        <v>8.7329413413642504E-2</v>
      </c>
      <c r="BP13" s="10004">
        <v>8.0620649083243498E-2</v>
      </c>
      <c r="BQ13" s="10004">
        <v>5.4807635656631097E-2</v>
      </c>
      <c r="BR13" s="10004">
        <v>8.3105798068825301E-2</v>
      </c>
      <c r="BS13" s="10004">
        <v>7.1754088061166399E-2</v>
      </c>
      <c r="BT13" s="10004">
        <v>7.5512669029801804E-2</v>
      </c>
      <c r="BU13" s="10004">
        <v>0.18613786192244999</v>
      </c>
      <c r="BV13" s="10004">
        <v>8.5799104421349706E-2</v>
      </c>
      <c r="BW13" s="10004">
        <v>0.16504175638954099</v>
      </c>
      <c r="BX13" s="10004">
        <v>0.24157032611994</v>
      </c>
      <c r="BY13" s="10004">
        <v>0.27010045889080397</v>
      </c>
      <c r="BZ13" s="10032"/>
      <c r="CA13" s="10004">
        <v>6.0826077423622497E-2</v>
      </c>
      <c r="CB13" s="10004">
        <v>0.14059887070919999</v>
      </c>
      <c r="CC13" s="10004">
        <v>3.5680025580899603E-2</v>
      </c>
      <c r="CD13" s="10004">
        <v>8.2749857921093004E-2</v>
      </c>
      <c r="CE13" s="10004">
        <v>0.140079364435583</v>
      </c>
      <c r="CF13" s="10004">
        <v>0.21402303575718101</v>
      </c>
      <c r="CG13" s="10004">
        <v>0.158539228456337</v>
      </c>
      <c r="CH13" s="10004">
        <v>0.106622943965763</v>
      </c>
      <c r="CI13" s="10004">
        <v>0.12817442518879599</v>
      </c>
      <c r="CJ13" s="10004">
        <v>0.110989163010264</v>
      </c>
      <c r="CK13" s="10034"/>
      <c r="CL13" s="10004">
        <v>0.24212724260752799</v>
      </c>
      <c r="CM13" s="10004">
        <v>0.22949792712864001</v>
      </c>
      <c r="CN13" s="10004">
        <v>0.120920767501806</v>
      </c>
      <c r="CO13" s="10004">
        <v>0.12964272599926599</v>
      </c>
      <c r="CP13" s="10004">
        <v>0.102130769777381</v>
      </c>
      <c r="CQ13" s="10004">
        <v>8.558576076952E-2</v>
      </c>
      <c r="CR13" s="10004">
        <v>0.13243726344888801</v>
      </c>
      <c r="CS13" s="10004">
        <v>3.2458992397292503E-2</v>
      </c>
      <c r="CT13" s="10004">
        <v>0.11223275937678601</v>
      </c>
      <c r="CU13" s="10004">
        <v>0.11086424803931499</v>
      </c>
      <c r="CV13" s="10004">
        <v>4.5247807312444897E-2</v>
      </c>
      <c r="CW13" s="10004">
        <v>5.0824506320254002E-2</v>
      </c>
      <c r="CX13" s="10036"/>
      <c r="CY13" s="10038"/>
      <c r="CZ13" s="10040"/>
      <c r="DA13" s="10042"/>
      <c r="DB13" s="10004">
        <v>0.20360817419355301</v>
      </c>
      <c r="DC13" s="10004">
        <v>0.140189094987581</v>
      </c>
      <c r="DD13" s="10004">
        <v>0.134130814593933</v>
      </c>
      <c r="DE13" s="10044"/>
      <c r="DF13" s="10046"/>
      <c r="DG13" s="10004">
        <v>0.129555569627858</v>
      </c>
      <c r="DH13" s="10004">
        <v>6.4400077785700394E-2</v>
      </c>
      <c r="DI13" s="10048"/>
      <c r="DJ13" s="10004">
        <v>0.146835991732682</v>
      </c>
      <c r="DK13" s="10004">
        <v>0.12640845788608199</v>
      </c>
      <c r="DL13" s="10004">
        <v>0.337262420561592</v>
      </c>
      <c r="DM13" s="10004">
        <v>0.110809974614428</v>
      </c>
      <c r="DN13" s="10004">
        <v>0.125650706687089</v>
      </c>
      <c r="DO13" s="10004">
        <v>0.13123489370490901</v>
      </c>
      <c r="DP13" s="10004">
        <v>0.10455316276717</v>
      </c>
      <c r="DQ13" s="10050"/>
      <c r="DR13" s="10052"/>
      <c r="DS13" s="10004">
        <v>0.13161453376624899</v>
      </c>
      <c r="DT13" s="10054"/>
      <c r="DU13" s="10056"/>
      <c r="DV13" s="10058"/>
      <c r="DW13" s="10001">
        <v>4.8754900573561799E-2</v>
      </c>
    </row>
    <row r="14" spans="1:127" ht="17" x14ac:dyDescent="0.2">
      <c r="A14" s="10186" t="s">
        <v>138</v>
      </c>
      <c r="B14" s="10184">
        <v>1393</v>
      </c>
      <c r="C14" s="10059">
        <v>586</v>
      </c>
      <c r="D14" s="10060">
        <v>807</v>
      </c>
      <c r="E14" s="10061">
        <v>147</v>
      </c>
      <c r="F14" s="10062">
        <v>350</v>
      </c>
      <c r="G14" s="10063">
        <v>276</v>
      </c>
      <c r="H14" s="10064">
        <v>264</v>
      </c>
      <c r="I14" s="10065">
        <v>356</v>
      </c>
      <c r="J14" s="10066">
        <v>27</v>
      </c>
      <c r="K14" s="10067">
        <v>179</v>
      </c>
      <c r="L14" s="10068">
        <v>320</v>
      </c>
      <c r="M14" s="10069">
        <v>213</v>
      </c>
      <c r="N14" s="10070">
        <v>396</v>
      </c>
      <c r="O14" s="10071">
        <v>258</v>
      </c>
      <c r="P14" s="10072">
        <v>206</v>
      </c>
      <c r="Q14" s="10073">
        <v>533</v>
      </c>
      <c r="R14" s="10074">
        <v>396</v>
      </c>
      <c r="S14" s="10075">
        <v>258</v>
      </c>
      <c r="T14" s="10076">
        <v>739</v>
      </c>
      <c r="U14" s="10077">
        <v>654</v>
      </c>
      <c r="V14" s="10078">
        <v>953</v>
      </c>
      <c r="W14" s="10079">
        <v>254</v>
      </c>
      <c r="X14" s="10080">
        <v>121</v>
      </c>
      <c r="Y14" s="10081">
        <v>25</v>
      </c>
      <c r="Z14" s="10082">
        <v>4</v>
      </c>
      <c r="AA14" s="10083">
        <v>0</v>
      </c>
      <c r="AB14" s="10084">
        <v>26</v>
      </c>
      <c r="AC14" s="10085">
        <v>10</v>
      </c>
      <c r="AD14" s="10086">
        <v>953</v>
      </c>
      <c r="AE14" s="10087">
        <v>254</v>
      </c>
      <c r="AF14" s="10088">
        <v>121</v>
      </c>
      <c r="AG14" s="10089">
        <v>65</v>
      </c>
      <c r="AH14" s="10090">
        <v>1018</v>
      </c>
      <c r="AI14" s="10091">
        <v>254</v>
      </c>
      <c r="AJ14" s="10092">
        <v>121</v>
      </c>
      <c r="AK14" s="10093">
        <v>953</v>
      </c>
      <c r="AL14" s="10094">
        <v>440</v>
      </c>
      <c r="AM14" s="10095">
        <v>135</v>
      </c>
      <c r="AN14" s="10096">
        <v>1258</v>
      </c>
      <c r="AO14" s="10097">
        <v>1037</v>
      </c>
      <c r="AP14" s="10098">
        <v>23</v>
      </c>
      <c r="AQ14" s="10099">
        <v>291</v>
      </c>
      <c r="AR14" s="10100">
        <v>32</v>
      </c>
      <c r="AS14" s="10101">
        <v>10</v>
      </c>
      <c r="AT14" s="10102">
        <v>780</v>
      </c>
      <c r="AU14" s="10103">
        <v>257</v>
      </c>
      <c r="AV14" s="10104">
        <v>236</v>
      </c>
      <c r="AW14" s="10105">
        <v>76</v>
      </c>
      <c r="AX14" s="10106">
        <v>16</v>
      </c>
      <c r="AY14" s="10107">
        <v>13</v>
      </c>
      <c r="AZ14" s="10108">
        <v>10</v>
      </c>
      <c r="BA14" s="10109">
        <v>5</v>
      </c>
      <c r="BB14" s="10110">
        <v>1037</v>
      </c>
      <c r="BC14" s="10111">
        <v>23</v>
      </c>
      <c r="BD14" s="10112">
        <v>333</v>
      </c>
      <c r="BE14" s="10113">
        <v>425</v>
      </c>
      <c r="BF14" s="10114">
        <v>467</v>
      </c>
      <c r="BG14" s="10115">
        <v>385</v>
      </c>
      <c r="BH14" s="10116">
        <v>50</v>
      </c>
      <c r="BI14" s="10117">
        <v>30</v>
      </c>
      <c r="BJ14" s="10118">
        <v>36</v>
      </c>
      <c r="BK14" s="10119">
        <v>892</v>
      </c>
      <c r="BL14" s="10120">
        <v>421</v>
      </c>
      <c r="BM14" s="10121">
        <v>80</v>
      </c>
      <c r="BN14" s="10122">
        <v>137</v>
      </c>
      <c r="BO14" s="10123">
        <v>216</v>
      </c>
      <c r="BP14" s="10124">
        <v>460</v>
      </c>
      <c r="BQ14" s="10125">
        <v>135</v>
      </c>
      <c r="BR14" s="10126">
        <v>544</v>
      </c>
      <c r="BS14" s="10127">
        <v>446</v>
      </c>
      <c r="BT14" s="10128">
        <v>46</v>
      </c>
      <c r="BU14" s="10129">
        <v>541</v>
      </c>
      <c r="BV14" s="10130">
        <v>929</v>
      </c>
      <c r="BW14" s="10131">
        <v>291</v>
      </c>
      <c r="BX14" s="10132">
        <v>112</v>
      </c>
      <c r="BY14" s="10133">
        <v>39</v>
      </c>
      <c r="BZ14" s="10134">
        <v>20</v>
      </c>
      <c r="CA14" s="10135">
        <v>112</v>
      </c>
      <c r="CB14" s="10136">
        <v>155</v>
      </c>
      <c r="CC14" s="10137">
        <v>74</v>
      </c>
      <c r="CD14" s="10138">
        <v>76</v>
      </c>
      <c r="CE14" s="10139">
        <v>978</v>
      </c>
      <c r="CF14" s="10140">
        <v>30</v>
      </c>
      <c r="CG14" s="10141">
        <v>493</v>
      </c>
      <c r="CH14" s="10142">
        <v>553</v>
      </c>
      <c r="CI14" s="10143">
        <v>160</v>
      </c>
      <c r="CJ14" s="10144">
        <v>177</v>
      </c>
      <c r="CK14" s="10145">
        <v>10</v>
      </c>
      <c r="CL14" s="10146">
        <v>59</v>
      </c>
      <c r="CM14" s="10147">
        <v>118</v>
      </c>
      <c r="CN14" s="10148">
        <v>126</v>
      </c>
      <c r="CO14" s="10149">
        <v>119</v>
      </c>
      <c r="CP14" s="10150">
        <v>96</v>
      </c>
      <c r="CQ14" s="10151">
        <v>123</v>
      </c>
      <c r="CR14" s="10152">
        <v>85</v>
      </c>
      <c r="CS14" s="10153">
        <v>107</v>
      </c>
      <c r="CT14" s="10154">
        <v>132</v>
      </c>
      <c r="CU14" s="10155">
        <v>111</v>
      </c>
      <c r="CV14" s="10156">
        <v>74</v>
      </c>
      <c r="CW14" s="10157">
        <v>56</v>
      </c>
      <c r="CX14" s="10158">
        <v>22</v>
      </c>
      <c r="CY14" s="10159">
        <v>12</v>
      </c>
      <c r="CZ14" s="10160">
        <v>5</v>
      </c>
      <c r="DA14" s="10161">
        <v>4</v>
      </c>
      <c r="DB14" s="10162">
        <v>144</v>
      </c>
      <c r="DC14" s="10163">
        <v>110</v>
      </c>
      <c r="DD14" s="10164">
        <v>62</v>
      </c>
      <c r="DE14" s="10165">
        <v>4</v>
      </c>
      <c r="DF14" s="10166">
        <v>23</v>
      </c>
      <c r="DG14" s="10167">
        <v>1130</v>
      </c>
      <c r="DH14" s="10168">
        <v>46</v>
      </c>
      <c r="DI14" s="10169">
        <v>17</v>
      </c>
      <c r="DJ14" s="10170">
        <v>105</v>
      </c>
      <c r="DK14" s="10171">
        <v>1285</v>
      </c>
      <c r="DL14" s="10172">
        <v>72</v>
      </c>
      <c r="DM14" s="10173">
        <v>116</v>
      </c>
      <c r="DN14" s="10174">
        <v>360</v>
      </c>
      <c r="DO14" s="10175">
        <v>233</v>
      </c>
      <c r="DP14" s="10176">
        <v>526</v>
      </c>
      <c r="DQ14" s="10177">
        <v>1</v>
      </c>
      <c r="DR14" s="10178">
        <v>1</v>
      </c>
      <c r="DS14" s="10179">
        <v>1119</v>
      </c>
      <c r="DT14" s="10180">
        <v>11</v>
      </c>
      <c r="DU14" s="10181">
        <v>4</v>
      </c>
      <c r="DV14" s="10182">
        <v>13</v>
      </c>
      <c r="DW14" s="10183">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286</v>
      </c>
    </row>
    <row r="8" spans="1:127" ht="17" x14ac:dyDescent="0.2">
      <c r="A8" s="270" t="s">
        <v>285</v>
      </c>
    </row>
    <row r="9" spans="1:127" ht="17" x14ac:dyDescent="0.2">
      <c r="A9" s="10517" t="s">
        <v>287</v>
      </c>
      <c r="B9" s="10334">
        <v>0.23603231277451001</v>
      </c>
      <c r="C9" s="10235">
        <v>0.226623140529398</v>
      </c>
      <c r="D9" s="10236">
        <v>0.24395419280893399</v>
      </c>
      <c r="E9" s="10237">
        <v>0.21158673103822201</v>
      </c>
      <c r="F9" s="10238">
        <v>0.26531987878575802</v>
      </c>
      <c r="G9" s="10239">
        <v>0.25971046027554701</v>
      </c>
      <c r="H9" s="10240">
        <v>0.22284240648748099</v>
      </c>
      <c r="I9" s="10241">
        <v>0.21117789633509301</v>
      </c>
      <c r="J9" s="10337"/>
      <c r="K9" s="10242">
        <v>0.21496398848297901</v>
      </c>
      <c r="L9" s="10243">
        <v>0.19117731063163801</v>
      </c>
      <c r="M9" s="10244">
        <v>0.32101238763429102</v>
      </c>
      <c r="N9" s="10245">
        <v>0.26347912392057699</v>
      </c>
      <c r="O9" s="10246">
        <v>0.19707246593114899</v>
      </c>
      <c r="P9" s="10247">
        <v>0.22875150320844401</v>
      </c>
      <c r="Q9" s="10248">
        <v>0.239986977006793</v>
      </c>
      <c r="R9" s="10249">
        <v>0.26347912392057699</v>
      </c>
      <c r="S9" s="10250">
        <v>0.19707246593114899</v>
      </c>
      <c r="T9" s="10251">
        <v>0.235244891623132</v>
      </c>
      <c r="U9" s="10252">
        <v>0.237208214585825</v>
      </c>
      <c r="V9" s="10253">
        <v>0.22271960313247199</v>
      </c>
      <c r="W9" s="10254">
        <v>0.256995191421588</v>
      </c>
      <c r="X9" s="10255">
        <v>0.23989042936157301</v>
      </c>
      <c r="Y9" s="10339"/>
      <c r="Z9" s="10341"/>
      <c r="AA9" s="10343"/>
      <c r="AB9" s="10345"/>
      <c r="AC9" s="10347"/>
      <c r="AD9" s="10256">
        <v>0.22271960313247199</v>
      </c>
      <c r="AE9" s="10257">
        <v>0.256995191421588</v>
      </c>
      <c r="AF9" s="10258">
        <v>0.23989042936157301</v>
      </c>
      <c r="AG9" s="10259">
        <v>0.29865085470887398</v>
      </c>
      <c r="AH9" s="10260">
        <v>0.228346743906089</v>
      </c>
      <c r="AI9" s="10261">
        <v>0.256995191421588</v>
      </c>
      <c r="AJ9" s="10262">
        <v>0.23989042936157301</v>
      </c>
      <c r="AK9" s="10263">
        <v>0.22271960313247199</v>
      </c>
      <c r="AL9" s="10264">
        <v>0.25751405480165601</v>
      </c>
      <c r="AM9" s="10265">
        <v>0.24198299596296799</v>
      </c>
      <c r="AN9" s="10266">
        <v>0.23522084058558801</v>
      </c>
      <c r="AO9" s="10267">
        <v>0.241583614648607</v>
      </c>
      <c r="AP9" s="10349"/>
      <c r="AQ9" s="10268">
        <v>0.218617330944123</v>
      </c>
      <c r="AR9" s="10269">
        <v>0.18776120218365999</v>
      </c>
      <c r="AS9" s="10351"/>
      <c r="AT9" s="10270">
        <v>0.24029891891295799</v>
      </c>
      <c r="AU9" s="10271">
        <v>0.245051153429475</v>
      </c>
      <c r="AV9" s="10272">
        <v>0.23241235262323801</v>
      </c>
      <c r="AW9" s="10273">
        <v>0.18108278512032899</v>
      </c>
      <c r="AX9" s="10353"/>
      <c r="AY9" s="10355"/>
      <c r="AZ9" s="10357"/>
      <c r="BA9" s="10359"/>
      <c r="BB9" s="10274">
        <v>0.241583614648607</v>
      </c>
      <c r="BC9" s="10361"/>
      <c r="BD9" s="10275">
        <v>0.21821381199089901</v>
      </c>
      <c r="BE9" s="10276">
        <v>0.26135695841213002</v>
      </c>
      <c r="BF9" s="10277">
        <v>0.227625804617062</v>
      </c>
      <c r="BG9" s="10278">
        <v>0.199801139090102</v>
      </c>
      <c r="BH9" s="10279">
        <v>0.27270965861353502</v>
      </c>
      <c r="BI9" s="10280">
        <v>0.30178310262811903</v>
      </c>
      <c r="BJ9" s="10281">
        <v>0.31547831802962101</v>
      </c>
      <c r="BK9" s="10282">
        <v>0.243841220468724</v>
      </c>
      <c r="BL9" s="10283">
        <v>0.212063868409683</v>
      </c>
      <c r="BM9" s="10284">
        <v>0.28338604590604999</v>
      </c>
      <c r="BN9" s="10285">
        <v>0.30567855379229197</v>
      </c>
      <c r="BO9" s="10286">
        <v>0.269104359068983</v>
      </c>
      <c r="BP9" s="10287">
        <v>0.25229127448294603</v>
      </c>
      <c r="BQ9" s="10288">
        <v>0.26383956020414301</v>
      </c>
      <c r="BR9" s="10289">
        <v>0.24936292831786799</v>
      </c>
      <c r="BS9" s="10290">
        <v>0.21872944116821</v>
      </c>
      <c r="BT9" s="10291">
        <v>0.15389725878666899</v>
      </c>
      <c r="BU9" s="10292">
        <v>0.23047225332514401</v>
      </c>
      <c r="BV9" s="10293">
        <v>0.23492382751577601</v>
      </c>
      <c r="BW9" s="10294">
        <v>0.24493069977894899</v>
      </c>
      <c r="BX9" s="10295">
        <v>0.17298796861836599</v>
      </c>
      <c r="BY9" s="10296">
        <v>0.34387569925564998</v>
      </c>
      <c r="BZ9" s="10363"/>
      <c r="CA9" s="10297">
        <v>0.32731956847311899</v>
      </c>
      <c r="CB9" s="10298">
        <v>0.27450503270899801</v>
      </c>
      <c r="CC9" s="10299">
        <v>0.208762219447574</v>
      </c>
      <c r="CD9" s="10300">
        <v>0.25593241133641598</v>
      </c>
      <c r="CE9" s="10301">
        <v>0.22622931677151001</v>
      </c>
      <c r="CF9" s="10302">
        <v>0.150580715493666</v>
      </c>
      <c r="CG9" s="10303">
        <v>0.24936168251251201</v>
      </c>
      <c r="CH9" s="10304">
        <v>0.221146029855225</v>
      </c>
      <c r="CI9" s="10305">
        <v>0.188886000627636</v>
      </c>
      <c r="CJ9" s="10306">
        <v>0.28892150131801803</v>
      </c>
      <c r="CK9" s="10365"/>
      <c r="CL9" s="10307">
        <v>0.29829927918134402</v>
      </c>
      <c r="CM9" s="10308">
        <v>0.169783613281316</v>
      </c>
      <c r="CN9" s="10309">
        <v>0.27854194830272899</v>
      </c>
      <c r="CO9" s="10310">
        <v>0.20201692606027599</v>
      </c>
      <c r="CP9" s="10311">
        <v>0.28222303370401502</v>
      </c>
      <c r="CQ9" s="10312">
        <v>0.20832523107636899</v>
      </c>
      <c r="CR9" s="10313">
        <v>0.24423171093544599</v>
      </c>
      <c r="CS9" s="10314">
        <v>0.24001423844290901</v>
      </c>
      <c r="CT9" s="10315">
        <v>0.29159861617489602</v>
      </c>
      <c r="CU9" s="10316">
        <v>0.174198328486878</v>
      </c>
      <c r="CV9" s="10317">
        <v>0.226823255188489</v>
      </c>
      <c r="CW9" s="10318">
        <v>0.23776252589941599</v>
      </c>
      <c r="CX9" s="10367"/>
      <c r="CY9" s="10369"/>
      <c r="CZ9" s="10371"/>
      <c r="DA9" s="10373"/>
      <c r="DB9" s="10319">
        <v>0.19766128781806799</v>
      </c>
      <c r="DC9" s="10320">
        <v>0.29833710728468199</v>
      </c>
      <c r="DD9" s="10321">
        <v>0.16156488725618301</v>
      </c>
      <c r="DE9" s="10375"/>
      <c r="DF9" s="10377"/>
      <c r="DG9" s="10322">
        <v>0.23474533288985899</v>
      </c>
      <c r="DH9" s="10323">
        <v>0.211930798362366</v>
      </c>
      <c r="DI9" s="10379"/>
      <c r="DJ9" s="10324">
        <v>0.28077550084495001</v>
      </c>
      <c r="DK9" s="10325">
        <v>0.231238941098872</v>
      </c>
      <c r="DL9" s="10326">
        <v>0.29577614737878699</v>
      </c>
      <c r="DM9" s="10327">
        <v>0.23984052271448</v>
      </c>
      <c r="DN9" s="10328">
        <v>0.184449287025965</v>
      </c>
      <c r="DO9" s="10329">
        <v>0.23683291156654701</v>
      </c>
      <c r="DP9" s="10330">
        <v>0.25597103369653201</v>
      </c>
      <c r="DQ9" s="10381"/>
      <c r="DR9" s="10383"/>
      <c r="DS9" s="10331">
        <v>0.23221898986123701</v>
      </c>
      <c r="DT9" s="10385"/>
      <c r="DU9" s="10387"/>
      <c r="DV9" s="10389"/>
      <c r="DW9" s="10332">
        <v>0.124114037758178</v>
      </c>
    </row>
    <row r="10" spans="1:127" ht="17" x14ac:dyDescent="0.2">
      <c r="A10" s="10517" t="s">
        <v>288</v>
      </c>
      <c r="B10" s="10335">
        <v>0.255283215380123</v>
      </c>
      <c r="C10" s="10336">
        <v>0.25409547766138602</v>
      </c>
      <c r="D10" s="10336">
        <v>0.256283209372696</v>
      </c>
      <c r="E10" s="10336">
        <v>0.228471230174986</v>
      </c>
      <c r="F10" s="10336">
        <v>0.26445501500180402</v>
      </c>
      <c r="G10" s="10336">
        <v>0.26473337119072798</v>
      </c>
      <c r="H10" s="10336">
        <v>0.237921221550769</v>
      </c>
      <c r="I10" s="10336">
        <v>0.27401900012536701</v>
      </c>
      <c r="J10" s="10338"/>
      <c r="K10" s="10336">
        <v>0.21161083850858001</v>
      </c>
      <c r="L10" s="10336">
        <v>0.302241498008126</v>
      </c>
      <c r="M10" s="10336">
        <v>0.18157695680771799</v>
      </c>
      <c r="N10" s="10336">
        <v>0.25525127712295498</v>
      </c>
      <c r="O10" s="10336">
        <v>0.31262649103200502</v>
      </c>
      <c r="P10" s="10336">
        <v>0.21713637874475999</v>
      </c>
      <c r="Q10" s="10336">
        <v>0.25687936525271698</v>
      </c>
      <c r="R10" s="10336">
        <v>0.25525127712295498</v>
      </c>
      <c r="S10" s="10336">
        <v>0.31262649103200502</v>
      </c>
      <c r="T10" s="10336">
        <v>0.24010529423400501</v>
      </c>
      <c r="U10" s="10336">
        <v>0.27794928795955798</v>
      </c>
      <c r="V10" s="10336">
        <v>0.25938964519104901</v>
      </c>
      <c r="W10" s="10336">
        <v>0.27792547275456703</v>
      </c>
      <c r="X10" s="10336">
        <v>0.229340713258677</v>
      </c>
      <c r="Y10" s="10340"/>
      <c r="Z10" s="10342"/>
      <c r="AA10" s="10344"/>
      <c r="AB10" s="10346"/>
      <c r="AC10" s="10348"/>
      <c r="AD10" s="10336">
        <v>0.25938964519104901</v>
      </c>
      <c r="AE10" s="10336">
        <v>0.27792547275456703</v>
      </c>
      <c r="AF10" s="10336">
        <v>0.229340713258677</v>
      </c>
      <c r="AG10" s="10336">
        <v>0.15821821021378199</v>
      </c>
      <c r="AH10" s="10336">
        <v>0.25189199573754101</v>
      </c>
      <c r="AI10" s="10336">
        <v>0.27792547275456703</v>
      </c>
      <c r="AJ10" s="10336">
        <v>0.229340713258677</v>
      </c>
      <c r="AK10" s="10336">
        <v>0.25938964519104901</v>
      </c>
      <c r="AL10" s="10336">
        <v>0.24865697112010199</v>
      </c>
      <c r="AM10" s="10336">
        <v>0.218528741862931</v>
      </c>
      <c r="AN10" s="10336">
        <v>0.26029528410115998</v>
      </c>
      <c r="AO10" s="10336">
        <v>0.25242525271045702</v>
      </c>
      <c r="AP10" s="10350"/>
      <c r="AQ10" s="10336">
        <v>0.24704356526493201</v>
      </c>
      <c r="AR10" s="10336">
        <v>0.48193485700460797</v>
      </c>
      <c r="AS10" s="10352"/>
      <c r="AT10" s="10336">
        <v>0.25093556482533103</v>
      </c>
      <c r="AU10" s="10336">
        <v>0.25644608843811301</v>
      </c>
      <c r="AV10" s="10336">
        <v>0.23248334997572401</v>
      </c>
      <c r="AW10" s="10336">
        <v>0.33521292077578602</v>
      </c>
      <c r="AX10" s="10354"/>
      <c r="AY10" s="10356"/>
      <c r="AZ10" s="10358"/>
      <c r="BA10" s="10360"/>
      <c r="BB10" s="10336">
        <v>0.25242525271045702</v>
      </c>
      <c r="BC10" s="10362"/>
      <c r="BD10" s="10336">
        <v>0.26291645720210699</v>
      </c>
      <c r="BE10" s="10336">
        <v>0.22899972390019199</v>
      </c>
      <c r="BF10" s="10336">
        <v>0.238735361131336</v>
      </c>
      <c r="BG10" s="10336">
        <v>0.31295455575144998</v>
      </c>
      <c r="BH10" s="10336">
        <v>0.17381046278355999</v>
      </c>
      <c r="BI10" s="10336">
        <v>0.21402549821985201</v>
      </c>
      <c r="BJ10" s="10336">
        <v>0.26613873996014897</v>
      </c>
      <c r="BK10" s="10336">
        <v>0.234055194919322</v>
      </c>
      <c r="BL10" s="10336">
        <v>0.30799169546917898</v>
      </c>
      <c r="BM10" s="10336">
        <v>0.18857827952672601</v>
      </c>
      <c r="BN10" s="10336">
        <v>0.19280964794705499</v>
      </c>
      <c r="BO10" s="10336">
        <v>0.26115778140454599</v>
      </c>
      <c r="BP10" s="10336">
        <v>0.242544090037423</v>
      </c>
      <c r="BQ10" s="10336">
        <v>0.291489582428408</v>
      </c>
      <c r="BR10" s="10336">
        <v>0.24474167988822701</v>
      </c>
      <c r="BS10" s="10336">
        <v>0.25257948279373199</v>
      </c>
      <c r="BT10" s="10336">
        <v>0.41170418471910603</v>
      </c>
      <c r="BU10" s="10336">
        <v>0.26693672986297201</v>
      </c>
      <c r="BV10" s="10336">
        <v>0.26568595611868401</v>
      </c>
      <c r="BW10" s="10336">
        <v>0.24819097626857201</v>
      </c>
      <c r="BX10" s="10336">
        <v>0.25323030749789399</v>
      </c>
      <c r="BY10" s="10336">
        <v>0.160747017940785</v>
      </c>
      <c r="BZ10" s="10364"/>
      <c r="CA10" s="10336">
        <v>0.19491175847575701</v>
      </c>
      <c r="CB10" s="10336">
        <v>0.245814259101477</v>
      </c>
      <c r="CC10" s="10336">
        <v>0.27106109977566001</v>
      </c>
      <c r="CD10" s="10336">
        <v>0.26186094458852099</v>
      </c>
      <c r="CE10" s="10336">
        <v>0.253947071314436</v>
      </c>
      <c r="CF10" s="10336">
        <v>0.32946112024747398</v>
      </c>
      <c r="CG10" s="10336">
        <v>0.233288651593407</v>
      </c>
      <c r="CH10" s="10336">
        <v>0.292632488269291</v>
      </c>
      <c r="CI10" s="10336">
        <v>0.20177138708821499</v>
      </c>
      <c r="CJ10" s="10336">
        <v>0.246106790367871</v>
      </c>
      <c r="CK10" s="10366"/>
      <c r="CL10" s="10336">
        <v>0.14442401766448601</v>
      </c>
      <c r="CM10" s="10336">
        <v>0.34211714694128398</v>
      </c>
      <c r="CN10" s="10336">
        <v>0.243366529952219</v>
      </c>
      <c r="CO10" s="10336">
        <v>0.35149325781345397</v>
      </c>
      <c r="CP10" s="10336">
        <v>0.199874492266394</v>
      </c>
      <c r="CQ10" s="10336">
        <v>0.21747581206220801</v>
      </c>
      <c r="CR10" s="10336">
        <v>0.20273621339714501</v>
      </c>
      <c r="CS10" s="10336">
        <v>0.234275613672454</v>
      </c>
      <c r="CT10" s="10336">
        <v>0.25247014814112001</v>
      </c>
      <c r="CU10" s="10336">
        <v>0.281647709866508</v>
      </c>
      <c r="CV10" s="10336">
        <v>0.33401766103366398</v>
      </c>
      <c r="CW10" s="10336">
        <v>0.29364640233565598</v>
      </c>
      <c r="CX10" s="10368"/>
      <c r="CY10" s="10370"/>
      <c r="CZ10" s="10372"/>
      <c r="DA10" s="10374"/>
      <c r="DB10" s="10336">
        <v>0.23020463236017999</v>
      </c>
      <c r="DC10" s="10336">
        <v>0.23962236945291701</v>
      </c>
      <c r="DD10" s="10336">
        <v>0.25412958494084897</v>
      </c>
      <c r="DE10" s="10376"/>
      <c r="DF10" s="10378"/>
      <c r="DG10" s="10336">
        <v>0.25863509942579599</v>
      </c>
      <c r="DH10" s="10336">
        <v>0.126421731544507</v>
      </c>
      <c r="DI10" s="10380"/>
      <c r="DJ10" s="10336">
        <v>0.23622244488978</v>
      </c>
      <c r="DK10" s="10336">
        <v>0.25717855185698402</v>
      </c>
      <c r="DL10" s="10336">
        <v>0.23540293000920301</v>
      </c>
      <c r="DM10" s="10336">
        <v>0.16439113574581399</v>
      </c>
      <c r="DN10" s="10336">
        <v>0.241960138262757</v>
      </c>
      <c r="DO10" s="10336">
        <v>0.256278532613615</v>
      </c>
      <c r="DP10" s="10336">
        <v>0.29676205983693299</v>
      </c>
      <c r="DQ10" s="10382"/>
      <c r="DR10" s="10384"/>
      <c r="DS10" s="10336">
        <v>0.25234845073602502</v>
      </c>
      <c r="DT10" s="10386"/>
      <c r="DU10" s="10388"/>
      <c r="DV10" s="10390"/>
      <c r="DW10" s="10333">
        <v>0.26260785549614601</v>
      </c>
    </row>
    <row r="11" spans="1:127" ht="17" x14ac:dyDescent="0.2">
      <c r="A11" s="10517" t="s">
        <v>289</v>
      </c>
      <c r="B11" s="10335">
        <v>0.262890937110689</v>
      </c>
      <c r="C11" s="10336">
        <v>0.25987038906686699</v>
      </c>
      <c r="D11" s="10336">
        <v>0.26543403214796002</v>
      </c>
      <c r="E11" s="10336">
        <v>0.29762844642795999</v>
      </c>
      <c r="F11" s="10336">
        <v>0.23074476881002401</v>
      </c>
      <c r="G11" s="10336">
        <v>0.24573776845297601</v>
      </c>
      <c r="H11" s="10336">
        <v>0.27317791034320599</v>
      </c>
      <c r="I11" s="10336">
        <v>0.27809901238351298</v>
      </c>
      <c r="J11" s="10338"/>
      <c r="K11" s="10336">
        <v>0.30285624935516298</v>
      </c>
      <c r="L11" s="10336">
        <v>0.26207811976338502</v>
      </c>
      <c r="M11" s="10336">
        <v>0.244630563472923</v>
      </c>
      <c r="N11" s="10336">
        <v>0.243019262553999</v>
      </c>
      <c r="O11" s="10336">
        <v>0.26098713129353301</v>
      </c>
      <c r="P11" s="10336">
        <v>0.29323554789584699</v>
      </c>
      <c r="Q11" s="10336">
        <v>0.25551895700660698</v>
      </c>
      <c r="R11" s="10336">
        <v>0.243019262553999</v>
      </c>
      <c r="S11" s="10336">
        <v>0.26098713129353301</v>
      </c>
      <c r="T11" s="10336">
        <v>0.27143776003951903</v>
      </c>
      <c r="U11" s="10336">
        <v>0.25012746924420998</v>
      </c>
      <c r="V11" s="10336">
        <v>0.26321552580153001</v>
      </c>
      <c r="W11" s="10336">
        <v>0.25489946219679499</v>
      </c>
      <c r="X11" s="10336">
        <v>0.25977503384725198</v>
      </c>
      <c r="Y11" s="10340"/>
      <c r="Z11" s="10342"/>
      <c r="AA11" s="10344"/>
      <c r="AB11" s="10346"/>
      <c r="AC11" s="10348"/>
      <c r="AD11" s="10336">
        <v>0.26321552580153001</v>
      </c>
      <c r="AE11" s="10336">
        <v>0.25489946219679499</v>
      </c>
      <c r="AF11" s="10336">
        <v>0.25977503384725198</v>
      </c>
      <c r="AG11" s="10336">
        <v>0.30199088060345602</v>
      </c>
      <c r="AH11" s="10336">
        <v>0.26608910388022</v>
      </c>
      <c r="AI11" s="10336">
        <v>0.25489946219679499</v>
      </c>
      <c r="AJ11" s="10336">
        <v>0.25977503384725198</v>
      </c>
      <c r="AK11" s="10336">
        <v>0.26321552580153001</v>
      </c>
      <c r="AL11" s="10336">
        <v>0.262367172174093</v>
      </c>
      <c r="AM11" s="10336">
        <v>0.265431900638602</v>
      </c>
      <c r="AN11" s="10336">
        <v>0.26254443551235701</v>
      </c>
      <c r="AO11" s="10336">
        <v>0.270791622741475</v>
      </c>
      <c r="AP11" s="10350"/>
      <c r="AQ11" s="10336">
        <v>0.23418501534148001</v>
      </c>
      <c r="AR11" s="10336">
        <v>0.12104953037261899</v>
      </c>
      <c r="AS11" s="10352"/>
      <c r="AT11" s="10336">
        <v>0.25841515376966401</v>
      </c>
      <c r="AU11" s="10336">
        <v>0.304197109300757</v>
      </c>
      <c r="AV11" s="10336">
        <v>0.23416621625335499</v>
      </c>
      <c r="AW11" s="10336">
        <v>0.22625368614590699</v>
      </c>
      <c r="AX11" s="10354"/>
      <c r="AY11" s="10356"/>
      <c r="AZ11" s="10358"/>
      <c r="BA11" s="10360"/>
      <c r="BB11" s="10336">
        <v>0.270791622741475</v>
      </c>
      <c r="BC11" s="10362"/>
      <c r="BD11" s="10336">
        <v>0.23067636381470999</v>
      </c>
      <c r="BE11" s="10336">
        <v>0.223972212963192</v>
      </c>
      <c r="BF11" s="10336">
        <v>0.28930194375921398</v>
      </c>
      <c r="BG11" s="10336">
        <v>0.25761646541052702</v>
      </c>
      <c r="BH11" s="10336">
        <v>0.308041700245195</v>
      </c>
      <c r="BI11" s="10336">
        <v>0.38730407291959001</v>
      </c>
      <c r="BJ11" s="10336">
        <v>0.25405394301678302</v>
      </c>
      <c r="BK11" s="10336">
        <v>0.25789629547422899</v>
      </c>
      <c r="BL11" s="10336">
        <v>0.25723880883029299</v>
      </c>
      <c r="BM11" s="10336">
        <v>0.337148530105841</v>
      </c>
      <c r="BN11" s="10336">
        <v>0.254209328689387</v>
      </c>
      <c r="BO11" s="10336">
        <v>0.24506987245475101</v>
      </c>
      <c r="BP11" s="10336">
        <v>0.241181866848967</v>
      </c>
      <c r="BQ11" s="10336">
        <v>0.21814950731292199</v>
      </c>
      <c r="BR11" s="10336">
        <v>0.24344356309480999</v>
      </c>
      <c r="BS11" s="10336">
        <v>0.27207673126971299</v>
      </c>
      <c r="BT11" s="10336">
        <v>0.164454704319143</v>
      </c>
      <c r="BU11" s="10336">
        <v>0.27027546242193301</v>
      </c>
      <c r="BV11" s="10336">
        <v>0.24282901797586801</v>
      </c>
      <c r="BW11" s="10336">
        <v>0.29489548247053898</v>
      </c>
      <c r="BX11" s="10336">
        <v>0.293765137952822</v>
      </c>
      <c r="BY11" s="10336">
        <v>0.233242992823321</v>
      </c>
      <c r="BZ11" s="10364"/>
      <c r="CA11" s="10336">
        <v>0.218671378827237</v>
      </c>
      <c r="CB11" s="10336">
        <v>0.28913671350383402</v>
      </c>
      <c r="CC11" s="10336">
        <v>0.304095481722853</v>
      </c>
      <c r="CD11" s="10336">
        <v>0.181846898872253</v>
      </c>
      <c r="CE11" s="10336">
        <v>0.26952945256364602</v>
      </c>
      <c r="CF11" s="10336">
        <v>0.26864788561791603</v>
      </c>
      <c r="CG11" s="10336">
        <v>0.27386555928774903</v>
      </c>
      <c r="CH11" s="10336">
        <v>0.23840279746314499</v>
      </c>
      <c r="CI11" s="10336">
        <v>0.34512417353451802</v>
      </c>
      <c r="CJ11" s="10336">
        <v>0.232413202706024</v>
      </c>
      <c r="CK11" s="10366"/>
      <c r="CL11" s="10336">
        <v>0.32760447824037597</v>
      </c>
      <c r="CM11" s="10336">
        <v>0.26716697394735101</v>
      </c>
      <c r="CN11" s="10336">
        <v>0.29264179046707001</v>
      </c>
      <c r="CO11" s="10336">
        <v>0.22083872306289901</v>
      </c>
      <c r="CP11" s="10336">
        <v>0.168533781845629</v>
      </c>
      <c r="CQ11" s="10336">
        <v>0.28633419325287301</v>
      </c>
      <c r="CR11" s="10336">
        <v>0.31707196460749099</v>
      </c>
      <c r="CS11" s="10336">
        <v>0.29594891903160803</v>
      </c>
      <c r="CT11" s="10336">
        <v>0.23827272604058</v>
      </c>
      <c r="CU11" s="10336">
        <v>0.27973718544125598</v>
      </c>
      <c r="CV11" s="10336">
        <v>0.18869514545699001</v>
      </c>
      <c r="CW11" s="10336">
        <v>0.17825469328812699</v>
      </c>
      <c r="CX11" s="10368"/>
      <c r="CY11" s="10370"/>
      <c r="CZ11" s="10372"/>
      <c r="DA11" s="10374"/>
      <c r="DB11" s="10336">
        <v>0.29331563363744001</v>
      </c>
      <c r="DC11" s="10336">
        <v>0.31217640022422999</v>
      </c>
      <c r="DD11" s="10336">
        <v>0.348949927501704</v>
      </c>
      <c r="DE11" s="10376"/>
      <c r="DF11" s="10378"/>
      <c r="DG11" s="10336">
        <v>0.254304153720191</v>
      </c>
      <c r="DH11" s="10336">
        <v>0.18042482012022301</v>
      </c>
      <c r="DI11" s="10380"/>
      <c r="DJ11" s="10336">
        <v>0.33322679842443498</v>
      </c>
      <c r="DK11" s="10336">
        <v>0.25627301654055601</v>
      </c>
      <c r="DL11" s="10336">
        <v>0.25153630469966398</v>
      </c>
      <c r="DM11" s="10336">
        <v>0.40297997620058301</v>
      </c>
      <c r="DN11" s="10336">
        <v>0.27795681149891699</v>
      </c>
      <c r="DO11" s="10336">
        <v>0.23174184252350499</v>
      </c>
      <c r="DP11" s="10336">
        <v>0.22606030820029099</v>
      </c>
      <c r="DQ11" s="10382"/>
      <c r="DR11" s="10384"/>
      <c r="DS11" s="10336">
        <v>0.27094136358207599</v>
      </c>
      <c r="DT11" s="10386"/>
      <c r="DU11" s="10388"/>
      <c r="DV11" s="10390"/>
      <c r="DW11" s="10333">
        <v>0.36466270190077199</v>
      </c>
    </row>
    <row r="12" spans="1:127" ht="17" x14ac:dyDescent="0.2">
      <c r="A12" s="10517" t="s">
        <v>290</v>
      </c>
      <c r="B12" s="10335">
        <v>0.24579353473467799</v>
      </c>
      <c r="C12" s="10336">
        <v>0.25941099274234902</v>
      </c>
      <c r="D12" s="10336">
        <v>0.23432856567040999</v>
      </c>
      <c r="E12" s="10336">
        <v>0.262313592358832</v>
      </c>
      <c r="F12" s="10336">
        <v>0.23948033740241501</v>
      </c>
      <c r="G12" s="10336">
        <v>0.229818400080749</v>
      </c>
      <c r="H12" s="10336">
        <v>0.26605846161854402</v>
      </c>
      <c r="I12" s="10336">
        <v>0.236704091156027</v>
      </c>
      <c r="J12" s="10338"/>
      <c r="K12" s="10336">
        <v>0.270568923653277</v>
      </c>
      <c r="L12" s="10336">
        <v>0.244503071596851</v>
      </c>
      <c r="M12" s="10336">
        <v>0.25278009208506902</v>
      </c>
      <c r="N12" s="10336">
        <v>0.23825033640246901</v>
      </c>
      <c r="O12" s="10336">
        <v>0.229313911743313</v>
      </c>
      <c r="P12" s="10336">
        <v>0.26087657015095</v>
      </c>
      <c r="Q12" s="10336">
        <v>0.247614700733883</v>
      </c>
      <c r="R12" s="10336">
        <v>0.23825033640246901</v>
      </c>
      <c r="S12" s="10336">
        <v>0.229313911743313</v>
      </c>
      <c r="T12" s="10336">
        <v>0.25321205410334402</v>
      </c>
      <c r="U12" s="10336">
        <v>0.23471502821040599</v>
      </c>
      <c r="V12" s="10336">
        <v>0.25467522587495001</v>
      </c>
      <c r="W12" s="10336">
        <v>0.21017987362705101</v>
      </c>
      <c r="X12" s="10336">
        <v>0.27099382353249901</v>
      </c>
      <c r="Y12" s="10340"/>
      <c r="Z12" s="10342"/>
      <c r="AA12" s="10344"/>
      <c r="AB12" s="10346"/>
      <c r="AC12" s="10348"/>
      <c r="AD12" s="10336">
        <v>0.25467522587495001</v>
      </c>
      <c r="AE12" s="10336">
        <v>0.21017987362705101</v>
      </c>
      <c r="AF12" s="10336">
        <v>0.27099382353249901</v>
      </c>
      <c r="AG12" s="10336">
        <v>0.241140054473888</v>
      </c>
      <c r="AH12" s="10336">
        <v>0.25367215647614999</v>
      </c>
      <c r="AI12" s="10336">
        <v>0.21017987362705101</v>
      </c>
      <c r="AJ12" s="10336">
        <v>0.27099382353249901</v>
      </c>
      <c r="AK12" s="10336">
        <v>0.25467522587495001</v>
      </c>
      <c r="AL12" s="10336">
        <v>0.231461801904149</v>
      </c>
      <c r="AM12" s="10336">
        <v>0.274056361535499</v>
      </c>
      <c r="AN12" s="10336">
        <v>0.241939439800894</v>
      </c>
      <c r="AO12" s="10336">
        <v>0.23519950989946101</v>
      </c>
      <c r="AP12" s="10350"/>
      <c r="AQ12" s="10336">
        <v>0.30015408844946501</v>
      </c>
      <c r="AR12" s="10336">
        <v>0.209254410439112</v>
      </c>
      <c r="AS12" s="10352"/>
      <c r="AT12" s="10336">
        <v>0.25035036249204601</v>
      </c>
      <c r="AU12" s="10336">
        <v>0.19430564883165399</v>
      </c>
      <c r="AV12" s="10336">
        <v>0.300938081147684</v>
      </c>
      <c r="AW12" s="10336">
        <v>0.25745060795797797</v>
      </c>
      <c r="AX12" s="10354"/>
      <c r="AY12" s="10356"/>
      <c r="AZ12" s="10358"/>
      <c r="BA12" s="10360"/>
      <c r="BB12" s="10336">
        <v>0.23519950989946101</v>
      </c>
      <c r="BC12" s="10362"/>
      <c r="BD12" s="10336">
        <v>0.28819336699228398</v>
      </c>
      <c r="BE12" s="10336">
        <v>0.28567110472448598</v>
      </c>
      <c r="BF12" s="10336">
        <v>0.24433689049238799</v>
      </c>
      <c r="BG12" s="10336">
        <v>0.229627839747921</v>
      </c>
      <c r="BH12" s="10336">
        <v>0.24543817835771001</v>
      </c>
      <c r="BI12" s="10336">
        <v>9.6887326232438606E-2</v>
      </c>
      <c r="BJ12" s="10336">
        <v>0.164328998993447</v>
      </c>
      <c r="BK12" s="10336">
        <v>0.26420728913772401</v>
      </c>
      <c r="BL12" s="10336">
        <v>0.222705627290845</v>
      </c>
      <c r="BM12" s="10336">
        <v>0.190887144461382</v>
      </c>
      <c r="BN12" s="10336">
        <v>0.247302469571266</v>
      </c>
      <c r="BO12" s="10336">
        <v>0.22466798707171901</v>
      </c>
      <c r="BP12" s="10336">
        <v>0.263982768630664</v>
      </c>
      <c r="BQ12" s="10336">
        <v>0.226521350054527</v>
      </c>
      <c r="BR12" s="10336">
        <v>0.262451828699095</v>
      </c>
      <c r="BS12" s="10336">
        <v>0.25661434476834399</v>
      </c>
      <c r="BT12" s="10336">
        <v>0.26994385217508199</v>
      </c>
      <c r="BU12" s="10336">
        <v>0.232315554389951</v>
      </c>
      <c r="BV12" s="10336">
        <v>0.25656119838967201</v>
      </c>
      <c r="BW12" s="10336">
        <v>0.21198284148193899</v>
      </c>
      <c r="BX12" s="10336">
        <v>0.28001658593091799</v>
      </c>
      <c r="BY12" s="10336">
        <v>0.26213428998024402</v>
      </c>
      <c r="BZ12" s="10364"/>
      <c r="CA12" s="10336">
        <v>0.259097294223887</v>
      </c>
      <c r="CB12" s="10336">
        <v>0.19054399468569</v>
      </c>
      <c r="CC12" s="10336">
        <v>0.21608119905391299</v>
      </c>
      <c r="CD12" s="10336">
        <v>0.30035974520281</v>
      </c>
      <c r="CE12" s="10336">
        <v>0.250294159350408</v>
      </c>
      <c r="CF12" s="10336">
        <v>0.25131027864094402</v>
      </c>
      <c r="CG12" s="10336">
        <v>0.24348410660633199</v>
      </c>
      <c r="CH12" s="10336">
        <v>0.24781868441233901</v>
      </c>
      <c r="CI12" s="10336">
        <v>0.26421843874963102</v>
      </c>
      <c r="CJ12" s="10336">
        <v>0.232558505608087</v>
      </c>
      <c r="CK12" s="10366"/>
      <c r="CL12" s="10336">
        <v>0.22967222491379399</v>
      </c>
      <c r="CM12" s="10336">
        <v>0.22093226583004799</v>
      </c>
      <c r="CN12" s="10336">
        <v>0.18544973127798101</v>
      </c>
      <c r="CO12" s="10336">
        <v>0.225651093063371</v>
      </c>
      <c r="CP12" s="10336">
        <v>0.34936869218396199</v>
      </c>
      <c r="CQ12" s="10336">
        <v>0.28786476360855101</v>
      </c>
      <c r="CR12" s="10336">
        <v>0.23596011105991799</v>
      </c>
      <c r="CS12" s="10336">
        <v>0.22976122885302899</v>
      </c>
      <c r="CT12" s="10336">
        <v>0.217658509643404</v>
      </c>
      <c r="CU12" s="10336">
        <v>0.26441677620535797</v>
      </c>
      <c r="CV12" s="10336">
        <v>0.250463938320857</v>
      </c>
      <c r="CW12" s="10336">
        <v>0.29033637847679999</v>
      </c>
      <c r="CX12" s="10368"/>
      <c r="CY12" s="10370"/>
      <c r="CZ12" s="10372"/>
      <c r="DA12" s="10374"/>
      <c r="DB12" s="10336">
        <v>0.27881844618431301</v>
      </c>
      <c r="DC12" s="10336">
        <v>0.14986412303817101</v>
      </c>
      <c r="DD12" s="10336">
        <v>0.23535560030126501</v>
      </c>
      <c r="DE12" s="10376"/>
      <c r="DF12" s="10378"/>
      <c r="DG12" s="10336">
        <v>0.25231541396415302</v>
      </c>
      <c r="DH12" s="10336">
        <v>0.48122264997290398</v>
      </c>
      <c r="DI12" s="10380"/>
      <c r="DJ12" s="10336">
        <v>0.14977525584083501</v>
      </c>
      <c r="DK12" s="10336">
        <v>0.25530949050358698</v>
      </c>
      <c r="DL12" s="10336">
        <v>0.21728461791234499</v>
      </c>
      <c r="DM12" s="10336">
        <v>0.192788365339123</v>
      </c>
      <c r="DN12" s="10336">
        <v>0.29563376321236001</v>
      </c>
      <c r="DO12" s="10336">
        <v>0.275146713296334</v>
      </c>
      <c r="DP12" s="10336">
        <v>0.221206598266244</v>
      </c>
      <c r="DQ12" s="10382"/>
      <c r="DR12" s="10384"/>
      <c r="DS12" s="10336">
        <v>0.24449119582066201</v>
      </c>
      <c r="DT12" s="10386"/>
      <c r="DU12" s="10388"/>
      <c r="DV12" s="10390"/>
      <c r="DW12" s="10333">
        <v>0.24861540484490399</v>
      </c>
    </row>
    <row r="13" spans="1:127" ht="17" x14ac:dyDescent="0.2">
      <c r="A13" s="10518" t="s">
        <v>138</v>
      </c>
      <c r="B13" s="10516">
        <v>1402</v>
      </c>
      <c r="C13" s="10391">
        <v>589</v>
      </c>
      <c r="D13" s="10392">
        <v>813</v>
      </c>
      <c r="E13" s="10393">
        <v>149</v>
      </c>
      <c r="F13" s="10394">
        <v>353</v>
      </c>
      <c r="G13" s="10395">
        <v>278</v>
      </c>
      <c r="H13" s="10396">
        <v>265</v>
      </c>
      <c r="I13" s="10397">
        <v>357</v>
      </c>
      <c r="J13" s="10398">
        <v>27</v>
      </c>
      <c r="K13" s="10399">
        <v>181</v>
      </c>
      <c r="L13" s="10400">
        <v>323</v>
      </c>
      <c r="M13" s="10401">
        <v>215</v>
      </c>
      <c r="N13" s="10402">
        <v>397</v>
      </c>
      <c r="O13" s="10403">
        <v>259</v>
      </c>
      <c r="P13" s="10404">
        <v>208</v>
      </c>
      <c r="Q13" s="10405">
        <v>538</v>
      </c>
      <c r="R13" s="10406">
        <v>397</v>
      </c>
      <c r="S13" s="10407">
        <v>259</v>
      </c>
      <c r="T13" s="10408">
        <v>746</v>
      </c>
      <c r="U13" s="10409">
        <v>656</v>
      </c>
      <c r="V13" s="10410">
        <v>958</v>
      </c>
      <c r="W13" s="10411">
        <v>257</v>
      </c>
      <c r="X13" s="10412">
        <v>121</v>
      </c>
      <c r="Y13" s="10413">
        <v>26</v>
      </c>
      <c r="Z13" s="10414">
        <v>4</v>
      </c>
      <c r="AA13" s="10415">
        <v>0</v>
      </c>
      <c r="AB13" s="10416">
        <v>26</v>
      </c>
      <c r="AC13" s="10417">
        <v>10</v>
      </c>
      <c r="AD13" s="10418">
        <v>958</v>
      </c>
      <c r="AE13" s="10419">
        <v>257</v>
      </c>
      <c r="AF13" s="10420">
        <v>121</v>
      </c>
      <c r="AG13" s="10421">
        <v>66</v>
      </c>
      <c r="AH13" s="10422">
        <v>1024</v>
      </c>
      <c r="AI13" s="10423">
        <v>257</v>
      </c>
      <c r="AJ13" s="10424">
        <v>121</v>
      </c>
      <c r="AK13" s="10425">
        <v>958</v>
      </c>
      <c r="AL13" s="10426">
        <v>444</v>
      </c>
      <c r="AM13" s="10427">
        <v>135</v>
      </c>
      <c r="AN13" s="10428">
        <v>1267</v>
      </c>
      <c r="AO13" s="10429">
        <v>1044</v>
      </c>
      <c r="AP13" s="10430">
        <v>23</v>
      </c>
      <c r="AQ13" s="10431">
        <v>293</v>
      </c>
      <c r="AR13" s="10432">
        <v>32</v>
      </c>
      <c r="AS13" s="10433">
        <v>10</v>
      </c>
      <c r="AT13" s="10434">
        <v>784</v>
      </c>
      <c r="AU13" s="10435">
        <v>260</v>
      </c>
      <c r="AV13" s="10436">
        <v>237</v>
      </c>
      <c r="AW13" s="10437">
        <v>77</v>
      </c>
      <c r="AX13" s="10438">
        <v>16</v>
      </c>
      <c r="AY13" s="10439">
        <v>13</v>
      </c>
      <c r="AZ13" s="10440">
        <v>10</v>
      </c>
      <c r="BA13" s="10441">
        <v>5</v>
      </c>
      <c r="BB13" s="10442">
        <v>1044</v>
      </c>
      <c r="BC13" s="10443">
        <v>23</v>
      </c>
      <c r="BD13" s="10444">
        <v>335</v>
      </c>
      <c r="BE13" s="10445">
        <v>426</v>
      </c>
      <c r="BF13" s="10446">
        <v>469</v>
      </c>
      <c r="BG13" s="10447">
        <v>388</v>
      </c>
      <c r="BH13" s="10448">
        <v>50</v>
      </c>
      <c r="BI13" s="10449">
        <v>30</v>
      </c>
      <c r="BJ13" s="10450">
        <v>39</v>
      </c>
      <c r="BK13" s="10451">
        <v>895</v>
      </c>
      <c r="BL13" s="10452">
        <v>427</v>
      </c>
      <c r="BM13" s="10453">
        <v>80</v>
      </c>
      <c r="BN13" s="10454">
        <v>137</v>
      </c>
      <c r="BO13" s="10455">
        <v>216</v>
      </c>
      <c r="BP13" s="10456">
        <v>462</v>
      </c>
      <c r="BQ13" s="10457">
        <v>137</v>
      </c>
      <c r="BR13" s="10458">
        <v>545</v>
      </c>
      <c r="BS13" s="10459">
        <v>448</v>
      </c>
      <c r="BT13" s="10460">
        <v>47</v>
      </c>
      <c r="BU13" s="10461">
        <v>542</v>
      </c>
      <c r="BV13" s="10462">
        <v>933</v>
      </c>
      <c r="BW13" s="10463">
        <v>293</v>
      </c>
      <c r="BX13" s="10464">
        <v>113</v>
      </c>
      <c r="BY13" s="10465">
        <v>39</v>
      </c>
      <c r="BZ13" s="10466">
        <v>22</v>
      </c>
      <c r="CA13" s="10467">
        <v>112</v>
      </c>
      <c r="CB13" s="10468">
        <v>155</v>
      </c>
      <c r="CC13" s="10469">
        <v>74</v>
      </c>
      <c r="CD13" s="10470">
        <v>76</v>
      </c>
      <c r="CE13" s="10471">
        <v>985</v>
      </c>
      <c r="CF13" s="10472">
        <v>31</v>
      </c>
      <c r="CG13" s="10473">
        <v>495</v>
      </c>
      <c r="CH13" s="10474">
        <v>557</v>
      </c>
      <c r="CI13" s="10475">
        <v>161</v>
      </c>
      <c r="CJ13" s="10476">
        <v>179</v>
      </c>
      <c r="CK13" s="10477">
        <v>10</v>
      </c>
      <c r="CL13" s="10478">
        <v>62</v>
      </c>
      <c r="CM13" s="10479">
        <v>118</v>
      </c>
      <c r="CN13" s="10480">
        <v>128</v>
      </c>
      <c r="CO13" s="10481">
        <v>120</v>
      </c>
      <c r="CP13" s="10482">
        <v>97</v>
      </c>
      <c r="CQ13" s="10483">
        <v>123</v>
      </c>
      <c r="CR13" s="10484">
        <v>85</v>
      </c>
      <c r="CS13" s="10485">
        <v>107</v>
      </c>
      <c r="CT13" s="10486">
        <v>133</v>
      </c>
      <c r="CU13" s="10487">
        <v>111</v>
      </c>
      <c r="CV13" s="10488">
        <v>74</v>
      </c>
      <c r="CW13" s="10489">
        <v>57</v>
      </c>
      <c r="CX13" s="10490">
        <v>22</v>
      </c>
      <c r="CY13" s="10491">
        <v>12</v>
      </c>
      <c r="CZ13" s="10492">
        <v>5</v>
      </c>
      <c r="DA13" s="10493">
        <v>4</v>
      </c>
      <c r="DB13" s="10494">
        <v>144</v>
      </c>
      <c r="DC13" s="10495">
        <v>111</v>
      </c>
      <c r="DD13" s="10496">
        <v>62</v>
      </c>
      <c r="DE13" s="10497">
        <v>4</v>
      </c>
      <c r="DF13" s="10498">
        <v>23</v>
      </c>
      <c r="DG13" s="10499">
        <v>1136</v>
      </c>
      <c r="DH13" s="10500">
        <v>47</v>
      </c>
      <c r="DI13" s="10501">
        <v>18</v>
      </c>
      <c r="DJ13" s="10502">
        <v>105</v>
      </c>
      <c r="DK13" s="10503">
        <v>1294</v>
      </c>
      <c r="DL13" s="10504">
        <v>73</v>
      </c>
      <c r="DM13" s="10505">
        <v>118</v>
      </c>
      <c r="DN13" s="10506">
        <v>360</v>
      </c>
      <c r="DO13" s="10507">
        <v>234</v>
      </c>
      <c r="DP13" s="10508">
        <v>531</v>
      </c>
      <c r="DQ13" s="10509">
        <v>1</v>
      </c>
      <c r="DR13" s="10510">
        <v>1</v>
      </c>
      <c r="DS13" s="10511">
        <v>1125</v>
      </c>
      <c r="DT13" s="10512">
        <v>13</v>
      </c>
      <c r="DU13" s="10513">
        <v>4</v>
      </c>
      <c r="DV13" s="10514">
        <v>13</v>
      </c>
      <c r="DW13" s="10515">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292</v>
      </c>
    </row>
    <row r="8" spans="1:127" ht="17" x14ac:dyDescent="0.2">
      <c r="A8" s="270" t="s">
        <v>291</v>
      </c>
    </row>
    <row r="9" spans="1:127" ht="17" x14ac:dyDescent="0.2">
      <c r="A9" s="10801" t="s">
        <v>293</v>
      </c>
      <c r="B9" s="10618">
        <v>0.16329982540613899</v>
      </c>
      <c r="C9" s="10519">
        <v>0.15219079303602601</v>
      </c>
      <c r="D9" s="10520">
        <v>0.172652871502226</v>
      </c>
      <c r="E9" s="10521">
        <v>0.16189068851843599</v>
      </c>
      <c r="F9" s="10522">
        <v>0.13934416440521699</v>
      </c>
      <c r="G9" s="10523">
        <v>0.18038830283552901</v>
      </c>
      <c r="H9" s="10524">
        <v>0.142810256699821</v>
      </c>
      <c r="I9" s="10525">
        <v>0.195382997395144</v>
      </c>
      <c r="J9" s="10621"/>
      <c r="K9" s="10526">
        <v>0.22217270020051599</v>
      </c>
      <c r="L9" s="10527">
        <v>0.14700740121939301</v>
      </c>
      <c r="M9" s="10528">
        <v>0.138689980267485</v>
      </c>
      <c r="N9" s="10529">
        <v>0.14988528624297101</v>
      </c>
      <c r="O9" s="10530">
        <v>0.13380379830485201</v>
      </c>
      <c r="P9" s="10531">
        <v>0.22126748617274</v>
      </c>
      <c r="Q9" s="10532">
        <v>0.14388058409773</v>
      </c>
      <c r="R9" s="10533">
        <v>0.14988528624297101</v>
      </c>
      <c r="S9" s="10534">
        <v>0.13380379830485201</v>
      </c>
      <c r="T9" s="10535">
        <v>0.17654278453564801</v>
      </c>
      <c r="U9" s="10536">
        <v>0.143523344166959</v>
      </c>
      <c r="V9" s="10537">
        <v>0.124053797546958</v>
      </c>
      <c r="W9" s="10538">
        <v>0.23674653847180499</v>
      </c>
      <c r="X9" s="10539">
        <v>0.247077722735907</v>
      </c>
      <c r="Y9" s="10623"/>
      <c r="Z9" s="10625"/>
      <c r="AA9" s="10627"/>
      <c r="AB9" s="10629"/>
      <c r="AC9" s="10631"/>
      <c r="AD9" s="10540">
        <v>0.124053797546958</v>
      </c>
      <c r="AE9" s="10541">
        <v>0.23674653847180499</v>
      </c>
      <c r="AF9" s="10542">
        <v>0.247077722735907</v>
      </c>
      <c r="AG9" s="10543">
        <v>0.135670870326454</v>
      </c>
      <c r="AH9" s="10544">
        <v>0.12491471979636699</v>
      </c>
      <c r="AI9" s="10545">
        <v>0.23674653847180499</v>
      </c>
      <c r="AJ9" s="10546">
        <v>0.247077722735907</v>
      </c>
      <c r="AK9" s="10547">
        <v>0.124053797546958</v>
      </c>
      <c r="AL9" s="10548">
        <v>0.22662825881527901</v>
      </c>
      <c r="AM9" s="10549">
        <v>0.24212624166084201</v>
      </c>
      <c r="AN9" s="10550">
        <v>0.15255056477213999</v>
      </c>
      <c r="AO9" s="10551">
        <v>0.16941324337302699</v>
      </c>
      <c r="AP9" s="10633"/>
      <c r="AQ9" s="10552">
        <v>0.15495391174057499</v>
      </c>
      <c r="AR9" s="10553">
        <v>7.3716085176788307E-2</v>
      </c>
      <c r="AS9" s="10635"/>
      <c r="AT9" s="10554">
        <v>0.157045811444461</v>
      </c>
      <c r="AU9" s="10555">
        <v>0.20279433793267199</v>
      </c>
      <c r="AV9" s="10556">
        <v>0.147277366044028</v>
      </c>
      <c r="AW9" s="10557">
        <v>0.13898372742545401</v>
      </c>
      <c r="AX9" s="10637"/>
      <c r="AY9" s="10639"/>
      <c r="AZ9" s="10641"/>
      <c r="BA9" s="10643"/>
      <c r="BB9" s="10558">
        <v>0.16941324337302699</v>
      </c>
      <c r="BC9" s="10645"/>
      <c r="BD9" s="10559">
        <v>0.14867723719939699</v>
      </c>
      <c r="BE9" s="10560">
        <v>0.12444569111890399</v>
      </c>
      <c r="BF9" s="10561">
        <v>0.15529516813191199</v>
      </c>
      <c r="BG9" s="10562">
        <v>0.189548256410731</v>
      </c>
      <c r="BH9" s="10563">
        <v>0.31963443699525002</v>
      </c>
      <c r="BI9" s="10564">
        <v>0.17269060879585199</v>
      </c>
      <c r="BJ9" s="10565">
        <v>0.14711489081982701</v>
      </c>
      <c r="BK9" s="10566">
        <v>0.14046504694449599</v>
      </c>
      <c r="BL9" s="10567">
        <v>0.185049971778183</v>
      </c>
      <c r="BM9" s="10568">
        <v>0.265673536480174</v>
      </c>
      <c r="BN9" s="10569">
        <v>0.133837211400747</v>
      </c>
      <c r="BO9" s="10570">
        <v>0.14327619685549001</v>
      </c>
      <c r="BP9" s="10571">
        <v>0.12662417468627399</v>
      </c>
      <c r="BQ9" s="10572">
        <v>0.123390638481631</v>
      </c>
      <c r="BR9" s="10573">
        <v>0.13355331009916699</v>
      </c>
      <c r="BS9" s="10574">
        <v>0.134970410423364</v>
      </c>
      <c r="BT9" s="10575">
        <v>0.15132769442347699</v>
      </c>
      <c r="BU9" s="10576">
        <v>0.19577498138354299</v>
      </c>
      <c r="BV9" s="10577">
        <v>0.14454398558224299</v>
      </c>
      <c r="BW9" s="10578">
        <v>0.20970482989167399</v>
      </c>
      <c r="BX9" s="10579">
        <v>0.119952479991575</v>
      </c>
      <c r="BY9" s="10580">
        <v>0.19163945181646599</v>
      </c>
      <c r="BZ9" s="10647"/>
      <c r="CA9" s="10581">
        <v>0.15957705757531801</v>
      </c>
      <c r="CB9" s="10582">
        <v>0.16780510347018601</v>
      </c>
      <c r="CC9" s="10583">
        <v>0.1172381764473</v>
      </c>
      <c r="CD9" s="10584">
        <v>0.189452174759171</v>
      </c>
      <c r="CE9" s="10585">
        <v>0.15951259938586501</v>
      </c>
      <c r="CF9" s="10586">
        <v>0.308065725906014</v>
      </c>
      <c r="CG9" s="10587">
        <v>0.173549920659407</v>
      </c>
      <c r="CH9" s="10588">
        <v>0.17525196384758099</v>
      </c>
      <c r="CI9" s="10589">
        <v>0.12978386976426001</v>
      </c>
      <c r="CJ9" s="10590">
        <v>0.12728958020780701</v>
      </c>
      <c r="CK9" s="10649"/>
      <c r="CL9" s="10591">
        <v>0.25384278038489599</v>
      </c>
      <c r="CM9" s="10592">
        <v>0.22391764198574601</v>
      </c>
      <c r="CN9" s="10593">
        <v>0.18420109495800399</v>
      </c>
      <c r="CO9" s="10594">
        <v>0.15300040970683099</v>
      </c>
      <c r="CP9" s="10595">
        <v>7.3867468924108906E-2</v>
      </c>
      <c r="CQ9" s="10596">
        <v>0.17419290717622299</v>
      </c>
      <c r="CR9" s="10597">
        <v>0.21853885287937999</v>
      </c>
      <c r="CS9" s="10598">
        <v>0.21766187911961199</v>
      </c>
      <c r="CT9" s="10599">
        <v>0.135881866605224</v>
      </c>
      <c r="CU9" s="10600">
        <v>6.0936137393328198E-2</v>
      </c>
      <c r="CV9" s="10601">
        <v>8.80765610291811E-2</v>
      </c>
      <c r="CW9" s="10602">
        <v>0.109075783261129</v>
      </c>
      <c r="CX9" s="10651"/>
      <c r="CY9" s="10653"/>
      <c r="CZ9" s="10655"/>
      <c r="DA9" s="10657"/>
      <c r="DB9" s="10603">
        <v>0.17199650851693199</v>
      </c>
      <c r="DC9" s="10604">
        <v>0.19674204270082499</v>
      </c>
      <c r="DD9" s="10605">
        <v>0.12365698827218401</v>
      </c>
      <c r="DE9" s="10659"/>
      <c r="DF9" s="10661"/>
      <c r="DG9" s="10606">
        <v>0.160803750609367</v>
      </c>
      <c r="DH9" s="10607">
        <v>0.151775617793454</v>
      </c>
      <c r="DI9" s="10663"/>
      <c r="DJ9" s="10608">
        <v>0.21000857514401799</v>
      </c>
      <c r="DK9" s="10609">
        <v>0.15819349947596201</v>
      </c>
      <c r="DL9" s="10610">
        <v>0.28295850876842799</v>
      </c>
      <c r="DM9" s="10611">
        <v>0.24549179331534399</v>
      </c>
      <c r="DN9" s="10612">
        <v>0.140108804820367</v>
      </c>
      <c r="DO9" s="10613">
        <v>0.13217275060730799</v>
      </c>
      <c r="DP9" s="10614">
        <v>0.15130010964131799</v>
      </c>
      <c r="DQ9" s="10665"/>
      <c r="DR9" s="10667"/>
      <c r="DS9" s="10615">
        <v>0.17312792459943899</v>
      </c>
      <c r="DT9" s="10669"/>
      <c r="DU9" s="10671"/>
      <c r="DV9" s="10673"/>
      <c r="DW9" s="10616">
        <v>8.5615503463810402E-2</v>
      </c>
    </row>
    <row r="10" spans="1:127" ht="17" x14ac:dyDescent="0.2">
      <c r="A10" s="10801" t="s">
        <v>294</v>
      </c>
      <c r="B10" s="10619">
        <v>0.17035155434756399</v>
      </c>
      <c r="C10" s="10620">
        <v>0.17068196323269</v>
      </c>
      <c r="D10" s="10620">
        <v>0.170073372645488</v>
      </c>
      <c r="E10" s="10620">
        <v>0.216784768907407</v>
      </c>
      <c r="F10" s="10620">
        <v>0.171038339239348</v>
      </c>
      <c r="G10" s="10620">
        <v>0.13948151292943001</v>
      </c>
      <c r="H10" s="10620">
        <v>0.14826354532577499</v>
      </c>
      <c r="I10" s="10620">
        <v>0.171411358286088</v>
      </c>
      <c r="J10" s="10622"/>
      <c r="K10" s="10620">
        <v>0.20496221338017401</v>
      </c>
      <c r="L10" s="10620">
        <v>0.199918112763348</v>
      </c>
      <c r="M10" s="10620">
        <v>0.14877603595702699</v>
      </c>
      <c r="N10" s="10620">
        <v>0.126105390707965</v>
      </c>
      <c r="O10" s="10620">
        <v>0.13523065760501601</v>
      </c>
      <c r="P10" s="10620">
        <v>0.22066422767393301</v>
      </c>
      <c r="Q10" s="10620">
        <v>0.18069197015014599</v>
      </c>
      <c r="R10" s="10620">
        <v>0.126105390707965</v>
      </c>
      <c r="S10" s="10620">
        <v>0.13523065760501601</v>
      </c>
      <c r="T10" s="10620">
        <v>0.19756280813681901</v>
      </c>
      <c r="U10" s="10620">
        <v>0.129715406127594</v>
      </c>
      <c r="V10" s="10620">
        <v>0.156761287393344</v>
      </c>
      <c r="W10" s="10620">
        <v>0.21441359621414999</v>
      </c>
      <c r="X10" s="10620">
        <v>0.183985395829179</v>
      </c>
      <c r="Y10" s="10624"/>
      <c r="Z10" s="10626"/>
      <c r="AA10" s="10628"/>
      <c r="AB10" s="10630"/>
      <c r="AC10" s="10632"/>
      <c r="AD10" s="10620">
        <v>0.156761287393344</v>
      </c>
      <c r="AE10" s="10620">
        <v>0.21441359621414999</v>
      </c>
      <c r="AF10" s="10620">
        <v>0.183985395829179</v>
      </c>
      <c r="AG10" s="10620">
        <v>0.11000578803104499</v>
      </c>
      <c r="AH10" s="10620">
        <v>0.15329631386281201</v>
      </c>
      <c r="AI10" s="10620">
        <v>0.21441359621414999</v>
      </c>
      <c r="AJ10" s="10620">
        <v>0.183985395829179</v>
      </c>
      <c r="AK10" s="10620">
        <v>0.156761287393344</v>
      </c>
      <c r="AL10" s="10620">
        <v>0.19228117022896901</v>
      </c>
      <c r="AM10" s="10620">
        <v>0.17841638017527101</v>
      </c>
      <c r="AN10" s="10620">
        <v>0.16925178451266901</v>
      </c>
      <c r="AO10" s="10620">
        <v>0.17970738036926601</v>
      </c>
      <c r="AP10" s="10634"/>
      <c r="AQ10" s="10620">
        <v>0.13312412381251601</v>
      </c>
      <c r="AR10" s="10620">
        <v>7.0192416503100305E-2</v>
      </c>
      <c r="AS10" s="10636"/>
      <c r="AT10" s="10620">
        <v>0.15545405071969801</v>
      </c>
      <c r="AU10" s="10620">
        <v>0.245169854316546</v>
      </c>
      <c r="AV10" s="10620">
        <v>0.113549043138907</v>
      </c>
      <c r="AW10" s="10620">
        <v>0.14117129227584699</v>
      </c>
      <c r="AX10" s="10638"/>
      <c r="AY10" s="10640"/>
      <c r="AZ10" s="10642"/>
      <c r="BA10" s="10644"/>
      <c r="BB10" s="10620">
        <v>0.17970738036926601</v>
      </c>
      <c r="BC10" s="10646"/>
      <c r="BD10" s="10620">
        <v>0.13113125953201299</v>
      </c>
      <c r="BE10" s="10620">
        <v>0.10148049656880601</v>
      </c>
      <c r="BF10" s="10620">
        <v>0.16953127546972999</v>
      </c>
      <c r="BG10" s="10620">
        <v>0.20677125782692099</v>
      </c>
      <c r="BH10" s="10620">
        <v>0.226681641261295</v>
      </c>
      <c r="BI10" s="10620">
        <v>0.28578983912189199</v>
      </c>
      <c r="BJ10" s="10620">
        <v>0.30141739076847202</v>
      </c>
      <c r="BK10" s="10620">
        <v>0.13681755077439101</v>
      </c>
      <c r="BL10" s="10620">
        <v>0.216804523852661</v>
      </c>
      <c r="BM10" s="10620">
        <v>0.24838742927202401</v>
      </c>
      <c r="BN10" s="10620">
        <v>0.11576453680568401</v>
      </c>
      <c r="BO10" s="10620">
        <v>0.19163441333227599</v>
      </c>
      <c r="BP10" s="10620">
        <v>0.115193563872434</v>
      </c>
      <c r="BQ10" s="10620">
        <v>0.190861314681257</v>
      </c>
      <c r="BR10" s="10620">
        <v>0.128438189297748</v>
      </c>
      <c r="BS10" s="10620">
        <v>0.134305714292203</v>
      </c>
      <c r="BT10" s="10620">
        <v>0.123592426764831</v>
      </c>
      <c r="BU10" s="10620">
        <v>0.19923771042032401</v>
      </c>
      <c r="BV10" s="10620">
        <v>0.127421849263539</v>
      </c>
      <c r="BW10" s="10620">
        <v>0.23707290987168</v>
      </c>
      <c r="BX10" s="10620">
        <v>0.303600858256108</v>
      </c>
      <c r="BY10" s="10620">
        <v>0.105274411583566</v>
      </c>
      <c r="BZ10" s="10648"/>
      <c r="CA10" s="10620">
        <v>0.176027812152766</v>
      </c>
      <c r="CB10" s="10620">
        <v>0.15538507083339401</v>
      </c>
      <c r="CC10" s="10620">
        <v>0.20540472637573501</v>
      </c>
      <c r="CD10" s="10620">
        <v>0.192068118903475</v>
      </c>
      <c r="CE10" s="10620">
        <v>0.165405634413966</v>
      </c>
      <c r="CF10" s="10620">
        <v>0.27568728482312999</v>
      </c>
      <c r="CG10" s="10620">
        <v>0.15841642645631601</v>
      </c>
      <c r="CH10" s="10620">
        <v>0.175378127142166</v>
      </c>
      <c r="CI10" s="10620">
        <v>0.17072093245643899</v>
      </c>
      <c r="CJ10" s="10620">
        <v>0.184238630956057</v>
      </c>
      <c r="CK10" s="10650"/>
      <c r="CL10" s="10620">
        <v>0.208105628203684</v>
      </c>
      <c r="CM10" s="10620">
        <v>0.193296527558494</v>
      </c>
      <c r="CN10" s="10620">
        <v>0.22195979993147599</v>
      </c>
      <c r="CO10" s="10620">
        <v>0.213075265466807</v>
      </c>
      <c r="CP10" s="10620">
        <v>0.158413864199066</v>
      </c>
      <c r="CQ10" s="10620">
        <v>0.10718659389759599</v>
      </c>
      <c r="CR10" s="10620">
        <v>0.15162911197898399</v>
      </c>
      <c r="CS10" s="10620">
        <v>0.10398831649264099</v>
      </c>
      <c r="CT10" s="10620">
        <v>0.22629216871552299</v>
      </c>
      <c r="CU10" s="10620">
        <v>0.15319821984537699</v>
      </c>
      <c r="CV10" s="10620">
        <v>0.193672210019872</v>
      </c>
      <c r="CW10" s="10620">
        <v>0.1318849281095</v>
      </c>
      <c r="CX10" s="10652"/>
      <c r="CY10" s="10654"/>
      <c r="CZ10" s="10656"/>
      <c r="DA10" s="10658"/>
      <c r="DB10" s="10620">
        <v>0.135372939156084</v>
      </c>
      <c r="DC10" s="10620">
        <v>0.225856642816471</v>
      </c>
      <c r="DD10" s="10620">
        <v>0.19789857411477799</v>
      </c>
      <c r="DE10" s="10660"/>
      <c r="DF10" s="10662"/>
      <c r="DG10" s="10620">
        <v>0.165022425138</v>
      </c>
      <c r="DH10" s="10620">
        <v>0.131599637891123</v>
      </c>
      <c r="DI10" s="10664"/>
      <c r="DJ10" s="10620">
        <v>0.21597348301618899</v>
      </c>
      <c r="DK10" s="10620">
        <v>0.166058707039523</v>
      </c>
      <c r="DL10" s="10620">
        <v>0.267325719117537</v>
      </c>
      <c r="DM10" s="10620">
        <v>0.14655092345850801</v>
      </c>
      <c r="DN10" s="10620">
        <v>0.108480151237011</v>
      </c>
      <c r="DO10" s="10620">
        <v>0.135894435212639</v>
      </c>
      <c r="DP10" s="10620">
        <v>0.21991627836546601</v>
      </c>
      <c r="DQ10" s="10666"/>
      <c r="DR10" s="10668"/>
      <c r="DS10" s="10620">
        <v>0.15871873072498</v>
      </c>
      <c r="DT10" s="10670"/>
      <c r="DU10" s="10672"/>
      <c r="DV10" s="10674"/>
      <c r="DW10" s="10617">
        <v>0.26603664907248198</v>
      </c>
    </row>
    <row r="11" spans="1:127" ht="17" x14ac:dyDescent="0.2">
      <c r="A11" s="10801" t="s">
        <v>295</v>
      </c>
      <c r="B11" s="10619">
        <v>0.55729500342582905</v>
      </c>
      <c r="C11" s="10620">
        <v>0.567916534678649</v>
      </c>
      <c r="D11" s="10620">
        <v>0.54835239995606699</v>
      </c>
      <c r="E11" s="10620">
        <v>0.51594976099006296</v>
      </c>
      <c r="F11" s="10620">
        <v>0.60338941061227302</v>
      </c>
      <c r="G11" s="10620">
        <v>0.54428775832085796</v>
      </c>
      <c r="H11" s="10620">
        <v>0.56803487069724201</v>
      </c>
      <c r="I11" s="10620">
        <v>0.54144054102996297</v>
      </c>
      <c r="J11" s="10622"/>
      <c r="K11" s="10620">
        <v>0.465290011426023</v>
      </c>
      <c r="L11" s="10620">
        <v>0.56913049292484397</v>
      </c>
      <c r="M11" s="10620">
        <v>0.64062541109405802</v>
      </c>
      <c r="N11" s="10620">
        <v>0.60117953460671403</v>
      </c>
      <c r="O11" s="10620">
        <v>0.58193382142051198</v>
      </c>
      <c r="P11" s="10620">
        <v>0.44673887710399801</v>
      </c>
      <c r="Q11" s="10620">
        <v>0.59600799924994197</v>
      </c>
      <c r="R11" s="10620">
        <v>0.60117953460671403</v>
      </c>
      <c r="S11" s="10620">
        <v>0.58193382142051198</v>
      </c>
      <c r="T11" s="10620">
        <v>0.53300692470121303</v>
      </c>
      <c r="U11" s="10620">
        <v>0.59356580427446604</v>
      </c>
      <c r="V11" s="10620">
        <v>0.59019568993453497</v>
      </c>
      <c r="W11" s="10620">
        <v>0.47109355436947598</v>
      </c>
      <c r="X11" s="10620">
        <v>0.50171728886136802</v>
      </c>
      <c r="Y11" s="10624"/>
      <c r="Z11" s="10626"/>
      <c r="AA11" s="10628"/>
      <c r="AB11" s="10630"/>
      <c r="AC11" s="10632"/>
      <c r="AD11" s="10620">
        <v>0.59019568993453497</v>
      </c>
      <c r="AE11" s="10620">
        <v>0.47109355436947598</v>
      </c>
      <c r="AF11" s="10620">
        <v>0.50171728886136802</v>
      </c>
      <c r="AG11" s="10620">
        <v>0.66008236036194701</v>
      </c>
      <c r="AH11" s="10620">
        <v>0.59537487669268796</v>
      </c>
      <c r="AI11" s="10620">
        <v>0.47109355436947598</v>
      </c>
      <c r="AJ11" s="10620">
        <v>0.50171728886136802</v>
      </c>
      <c r="AK11" s="10620">
        <v>0.59019568993453497</v>
      </c>
      <c r="AL11" s="10620">
        <v>0.50420558142985805</v>
      </c>
      <c r="AM11" s="10620">
        <v>0.51204393185071095</v>
      </c>
      <c r="AN11" s="10620">
        <v>0.56346572112986504</v>
      </c>
      <c r="AO11" s="10620">
        <v>0.57122791028668696</v>
      </c>
      <c r="AP11" s="10634"/>
      <c r="AQ11" s="10620">
        <v>0.54615278795146005</v>
      </c>
      <c r="AR11" s="10620">
        <v>0.51782320782621205</v>
      </c>
      <c r="AS11" s="10636"/>
      <c r="AT11" s="10620">
        <v>0.609559515570261</v>
      </c>
      <c r="AU11" s="10620">
        <v>0.46776658153350298</v>
      </c>
      <c r="AV11" s="10620">
        <v>0.642826061066884</v>
      </c>
      <c r="AW11" s="10620">
        <v>0.38943677144507499</v>
      </c>
      <c r="AX11" s="10638"/>
      <c r="AY11" s="10640"/>
      <c r="AZ11" s="10642"/>
      <c r="BA11" s="10644"/>
      <c r="BB11" s="10620">
        <v>0.57122791028668696</v>
      </c>
      <c r="BC11" s="10646"/>
      <c r="BD11" s="10620">
        <v>0.53618683012604995</v>
      </c>
      <c r="BE11" s="10620">
        <v>0.69469646262100104</v>
      </c>
      <c r="BF11" s="10620">
        <v>0.606687151121302</v>
      </c>
      <c r="BG11" s="10620">
        <v>0.45025846559467603</v>
      </c>
      <c r="BH11" s="10620">
        <v>0.22403250973062899</v>
      </c>
      <c r="BI11" s="10620">
        <v>0.27714467211298399</v>
      </c>
      <c r="BJ11" s="10620">
        <v>0.45169367925884801</v>
      </c>
      <c r="BK11" s="10620">
        <v>0.64899544550863397</v>
      </c>
      <c r="BL11" s="10620">
        <v>0.45041061000933802</v>
      </c>
      <c r="BM11" s="10620">
        <v>0.243536425924821</v>
      </c>
      <c r="BN11" s="10620">
        <v>0.61630182810287804</v>
      </c>
      <c r="BO11" s="10620">
        <v>0.59239851945252697</v>
      </c>
      <c r="BP11" s="10620">
        <v>0.65960455314304101</v>
      </c>
      <c r="BQ11" s="10620">
        <v>0.55175723511585695</v>
      </c>
      <c r="BR11" s="10620">
        <v>0.65898872380656204</v>
      </c>
      <c r="BS11" s="10620">
        <v>0.64102800278496097</v>
      </c>
      <c r="BT11" s="10620">
        <v>0.57818041754128402</v>
      </c>
      <c r="BU11" s="10620">
        <v>0.48109869032542102</v>
      </c>
      <c r="BV11" s="10620">
        <v>0.61972641597174505</v>
      </c>
      <c r="BW11" s="10620">
        <v>0.44388461894345399</v>
      </c>
      <c r="BX11" s="10620">
        <v>0.46645956192080901</v>
      </c>
      <c r="BY11" s="10620">
        <v>0.60488789065569704</v>
      </c>
      <c r="BZ11" s="10648"/>
      <c r="CA11" s="10620">
        <v>0.58501770776428796</v>
      </c>
      <c r="CB11" s="10620">
        <v>0.557228471991566</v>
      </c>
      <c r="CC11" s="10620">
        <v>0.55538087117174695</v>
      </c>
      <c r="CD11" s="10620">
        <v>0.53506704855220499</v>
      </c>
      <c r="CE11" s="10620">
        <v>0.56185676979519805</v>
      </c>
      <c r="CF11" s="10620">
        <v>0.34645164897111103</v>
      </c>
      <c r="CG11" s="10620">
        <v>0.56770155154291502</v>
      </c>
      <c r="CH11" s="10620">
        <v>0.53823915676913003</v>
      </c>
      <c r="CI11" s="10620">
        <v>0.57624695441829898</v>
      </c>
      <c r="CJ11" s="10620">
        <v>0.57199516625679103</v>
      </c>
      <c r="CK11" s="10650"/>
      <c r="CL11" s="10620">
        <v>0.44208570425546601</v>
      </c>
      <c r="CM11" s="10620">
        <v>0.51589710680805001</v>
      </c>
      <c r="CN11" s="10620">
        <v>0.52808499901800698</v>
      </c>
      <c r="CO11" s="10620">
        <v>0.45816908233908898</v>
      </c>
      <c r="CP11" s="10620">
        <v>0.62866353843698797</v>
      </c>
      <c r="CQ11" s="10620">
        <v>0.61478802335178495</v>
      </c>
      <c r="CR11" s="10620">
        <v>0.59145075032987504</v>
      </c>
      <c r="CS11" s="10620">
        <v>0.57500022178260002</v>
      </c>
      <c r="CT11" s="10620">
        <v>0.524006858134208</v>
      </c>
      <c r="CU11" s="10620">
        <v>0.72126995064152299</v>
      </c>
      <c r="CV11" s="10620">
        <v>0.58453987180061895</v>
      </c>
      <c r="CW11" s="10620">
        <v>0.50730677465938301</v>
      </c>
      <c r="CX11" s="10652"/>
      <c r="CY11" s="10654"/>
      <c r="CZ11" s="10656"/>
      <c r="DA11" s="10658"/>
      <c r="DB11" s="10620">
        <v>0.555585216569083</v>
      </c>
      <c r="DC11" s="10620">
        <v>0.43919377217104499</v>
      </c>
      <c r="DD11" s="10620">
        <v>0.15880329137142199</v>
      </c>
      <c r="DE11" s="10660"/>
      <c r="DF11" s="10662"/>
      <c r="DG11" s="10620">
        <v>0.59968959795011101</v>
      </c>
      <c r="DH11" s="10620">
        <v>0.63369053473707904</v>
      </c>
      <c r="DI11" s="10664"/>
      <c r="DJ11" s="10620">
        <v>0.43668528279128799</v>
      </c>
      <c r="DK11" s="10620">
        <v>0.56934959399423601</v>
      </c>
      <c r="DL11" s="10620">
        <v>0.30168591718132698</v>
      </c>
      <c r="DM11" s="10620">
        <v>0.52514927619977303</v>
      </c>
      <c r="DN11" s="10620">
        <v>0.65598021457564204</v>
      </c>
      <c r="DO11" s="10620">
        <v>0.61975099468175598</v>
      </c>
      <c r="DP11" s="10620">
        <v>0.52586105818693296</v>
      </c>
      <c r="DQ11" s="10666"/>
      <c r="DR11" s="10668"/>
      <c r="DS11" s="10620">
        <v>0.59219851709708504</v>
      </c>
      <c r="DT11" s="10670"/>
      <c r="DU11" s="10672"/>
      <c r="DV11" s="10674"/>
      <c r="DW11" s="10617">
        <v>0.19689336151833101</v>
      </c>
    </row>
    <row r="12" spans="1:127" ht="17" x14ac:dyDescent="0.2">
      <c r="A12" s="10801" t="s">
        <v>296</v>
      </c>
      <c r="B12" s="10619">
        <v>9.6778622715632798E-2</v>
      </c>
      <c r="C12" s="10620">
        <v>9.9094315126529095E-2</v>
      </c>
      <c r="D12" s="10620">
        <v>9.4828967953464405E-2</v>
      </c>
      <c r="E12" s="10620">
        <v>8.6131465148046094E-2</v>
      </c>
      <c r="F12" s="10620">
        <v>7.1395144153684698E-2</v>
      </c>
      <c r="G12" s="10620">
        <v>0.109668044069706</v>
      </c>
      <c r="H12" s="10620">
        <v>0.13313444107761799</v>
      </c>
      <c r="I12" s="10620">
        <v>9.8211076905932698E-2</v>
      </c>
      <c r="J12" s="10622"/>
      <c r="K12" s="10620">
        <v>7.6042648607185098E-2</v>
      </c>
      <c r="L12" s="10620">
        <v>8.1006288477508306E-2</v>
      </c>
      <c r="M12" s="10620">
        <v>6.6043082657311999E-2</v>
      </c>
      <c r="N12" s="10620">
        <v>0.11765950391044901</v>
      </c>
      <c r="O12" s="10620">
        <v>0.145153038976545</v>
      </c>
      <c r="P12" s="10620">
        <v>7.5693140629205999E-2</v>
      </c>
      <c r="Q12" s="10620">
        <v>7.5381082247826303E-2</v>
      </c>
      <c r="R12" s="10620">
        <v>0.11765950391044901</v>
      </c>
      <c r="S12" s="10620">
        <v>0.145153038976545</v>
      </c>
      <c r="T12" s="10620">
        <v>7.5512790755696002E-2</v>
      </c>
      <c r="U12" s="10620">
        <v>0.12853612666005701</v>
      </c>
      <c r="V12" s="10620">
        <v>0.119597009398916</v>
      </c>
      <c r="W12" s="10620">
        <v>6.5889154831648894E-2</v>
      </c>
      <c r="X12" s="10620">
        <v>5.3043104081611198E-2</v>
      </c>
      <c r="Y12" s="10624"/>
      <c r="Z12" s="10626"/>
      <c r="AA12" s="10628"/>
      <c r="AB12" s="10630"/>
      <c r="AC12" s="10632"/>
      <c r="AD12" s="10620">
        <v>0.119597009398916</v>
      </c>
      <c r="AE12" s="10620">
        <v>6.5889154831648894E-2</v>
      </c>
      <c r="AF12" s="10620">
        <v>5.3043104081611198E-2</v>
      </c>
      <c r="AG12" s="10620">
        <v>4.82355165709452E-2</v>
      </c>
      <c r="AH12" s="10620">
        <v>0.11430852596657901</v>
      </c>
      <c r="AI12" s="10620">
        <v>6.5889154831648894E-2</v>
      </c>
      <c r="AJ12" s="10620">
        <v>5.3043104081611198E-2</v>
      </c>
      <c r="AK12" s="10620">
        <v>0.119597009398916</v>
      </c>
      <c r="AL12" s="10620">
        <v>5.99582676274346E-2</v>
      </c>
      <c r="AM12" s="10620">
        <v>5.4567695182665001E-2</v>
      </c>
      <c r="AN12" s="10620">
        <v>0.102534767460163</v>
      </c>
      <c r="AO12" s="10620">
        <v>6.7798314010982005E-2</v>
      </c>
      <c r="AP12" s="10634"/>
      <c r="AQ12" s="10620">
        <v>0.16072106019660601</v>
      </c>
      <c r="AR12" s="10620">
        <v>0.181072865409904</v>
      </c>
      <c r="AS12" s="10636"/>
      <c r="AT12" s="10620">
        <v>6.25910932749731E-2</v>
      </c>
      <c r="AU12" s="10620">
        <v>8.1853190462751399E-2</v>
      </c>
      <c r="AV12" s="10620">
        <v>8.5321869932850306E-2</v>
      </c>
      <c r="AW12" s="10620">
        <v>0.300267398410414</v>
      </c>
      <c r="AX12" s="10638"/>
      <c r="AY12" s="10640"/>
      <c r="AZ12" s="10642"/>
      <c r="BA12" s="10644"/>
      <c r="BB12" s="10620">
        <v>6.7798314010982005E-2</v>
      </c>
      <c r="BC12" s="10646"/>
      <c r="BD12" s="10620">
        <v>0.16926779992888399</v>
      </c>
      <c r="BE12" s="10620">
        <v>5.8456858854794701E-2</v>
      </c>
      <c r="BF12" s="10620">
        <v>6.6110136092123906E-2</v>
      </c>
      <c r="BG12" s="10620">
        <v>0.139661546720865</v>
      </c>
      <c r="BH12" s="10620">
        <v>0.19843795545343901</v>
      </c>
      <c r="BI12" s="10620">
        <v>0.264374879969272</v>
      </c>
      <c r="BJ12" s="10620">
        <v>9.6986503974856697E-2</v>
      </c>
      <c r="BK12" s="10620">
        <v>6.2431012816788499E-2</v>
      </c>
      <c r="BL12" s="10620">
        <v>0.135137642328544</v>
      </c>
      <c r="BM12" s="10620">
        <v>0.22265139719963301</v>
      </c>
      <c r="BN12" s="10620">
        <v>0.110011828611459</v>
      </c>
      <c r="BO12" s="10620">
        <v>6.9171656681387805E-2</v>
      </c>
      <c r="BP12" s="10620">
        <v>8.6157098012209707E-2</v>
      </c>
      <c r="BQ12" s="10620">
        <v>0.13399081172125499</v>
      </c>
      <c r="BR12" s="10620">
        <v>6.9022758183473101E-2</v>
      </c>
      <c r="BS12" s="10620">
        <v>8.9824067501229607E-2</v>
      </c>
      <c r="BT12" s="10620">
        <v>0.14689946127040901</v>
      </c>
      <c r="BU12" s="10620">
        <v>0.116220879512113</v>
      </c>
      <c r="BV12" s="10620">
        <v>9.4276482469727002E-2</v>
      </c>
      <c r="BW12" s="10620">
        <v>0.104238622866587</v>
      </c>
      <c r="BX12" s="10620">
        <v>0.104193212931761</v>
      </c>
      <c r="BY12" s="10620">
        <v>9.8198245944271595E-2</v>
      </c>
      <c r="BZ12" s="10648"/>
      <c r="CA12" s="10620">
        <v>5.4038410797834197E-2</v>
      </c>
      <c r="CB12" s="10620">
        <v>9.9298164541424205E-2</v>
      </c>
      <c r="CC12" s="10620">
        <v>0.109430672716752</v>
      </c>
      <c r="CD12" s="10620">
        <v>7.0877279079638894E-2</v>
      </c>
      <c r="CE12" s="10620">
        <v>0.104013781600462</v>
      </c>
      <c r="CF12" s="10620">
        <v>1.6678391234061202E-2</v>
      </c>
      <c r="CG12" s="10620">
        <v>9.0223801867956296E-2</v>
      </c>
      <c r="CH12" s="10620">
        <v>9.64736916795573E-2</v>
      </c>
      <c r="CI12" s="10620">
        <v>0.105489926178736</v>
      </c>
      <c r="CJ12" s="10620">
        <v>0.109997929433646</v>
      </c>
      <c r="CK12" s="10650"/>
      <c r="CL12" s="10620">
        <v>9.0193650977660203E-2</v>
      </c>
      <c r="CM12" s="10620">
        <v>6.6888723647710299E-2</v>
      </c>
      <c r="CN12" s="10620">
        <v>6.3311308975129099E-2</v>
      </c>
      <c r="CO12" s="10620">
        <v>0.13269557883635799</v>
      </c>
      <c r="CP12" s="10620">
        <v>7.8777151326886896E-2</v>
      </c>
      <c r="CQ12" s="10620">
        <v>0.103832475574396</v>
      </c>
      <c r="CR12" s="10620">
        <v>4.57265812891538E-2</v>
      </c>
      <c r="CS12" s="10620">
        <v>0.103349582605147</v>
      </c>
      <c r="CT12" s="10620">
        <v>0.12029773925536399</v>
      </c>
      <c r="CU12" s="10620">
        <v>5.49187684555974E-2</v>
      </c>
      <c r="CV12" s="10620">
        <v>0.133711357150328</v>
      </c>
      <c r="CW12" s="10620">
        <v>0.25173251396998803</v>
      </c>
      <c r="CX12" s="10652"/>
      <c r="CY12" s="10654"/>
      <c r="CZ12" s="10656"/>
      <c r="DA12" s="10658"/>
      <c r="DB12" s="10620">
        <v>0.110519579462626</v>
      </c>
      <c r="DC12" s="10620">
        <v>0.124815532494972</v>
      </c>
      <c r="DD12" s="10620">
        <v>0.47396978127545802</v>
      </c>
      <c r="DE12" s="10660"/>
      <c r="DF12" s="10662"/>
      <c r="DG12" s="10620">
        <v>6.2836405048263599E-2</v>
      </c>
      <c r="DH12" s="10620">
        <v>9.0511557099495404E-2</v>
      </c>
      <c r="DI12" s="10664"/>
      <c r="DJ12" s="10620">
        <v>0.123037611272702</v>
      </c>
      <c r="DK12" s="10620">
        <v>9.4305719849500702E-2</v>
      </c>
      <c r="DL12" s="10620">
        <v>0.13166307862870399</v>
      </c>
      <c r="DM12" s="10620">
        <v>5.8018090798078299E-2</v>
      </c>
      <c r="DN12" s="10620">
        <v>8.5707645770340096E-2</v>
      </c>
      <c r="DO12" s="10620">
        <v>9.7763459428931401E-2</v>
      </c>
      <c r="DP12" s="10620">
        <v>9.4437671450265603E-2</v>
      </c>
      <c r="DQ12" s="10666"/>
      <c r="DR12" s="10668"/>
      <c r="DS12" s="10620">
        <v>6.6944684452751702E-2</v>
      </c>
      <c r="DT12" s="10670"/>
      <c r="DU12" s="10672"/>
      <c r="DV12" s="10674"/>
      <c r="DW12" s="10617">
        <v>0.41886308122624799</v>
      </c>
    </row>
    <row r="13" spans="1:127" ht="17" x14ac:dyDescent="0.2">
      <c r="A13" s="10802" t="s">
        <v>138</v>
      </c>
      <c r="B13" s="10800">
        <v>1402</v>
      </c>
      <c r="C13" s="10675">
        <v>589</v>
      </c>
      <c r="D13" s="10676">
        <v>813</v>
      </c>
      <c r="E13" s="10677">
        <v>149</v>
      </c>
      <c r="F13" s="10678">
        <v>353</v>
      </c>
      <c r="G13" s="10679">
        <v>278</v>
      </c>
      <c r="H13" s="10680">
        <v>265</v>
      </c>
      <c r="I13" s="10681">
        <v>357</v>
      </c>
      <c r="J13" s="10682">
        <v>27</v>
      </c>
      <c r="K13" s="10683">
        <v>181</v>
      </c>
      <c r="L13" s="10684">
        <v>323</v>
      </c>
      <c r="M13" s="10685">
        <v>215</v>
      </c>
      <c r="N13" s="10686">
        <v>397</v>
      </c>
      <c r="O13" s="10687">
        <v>259</v>
      </c>
      <c r="P13" s="10688">
        <v>208</v>
      </c>
      <c r="Q13" s="10689">
        <v>538</v>
      </c>
      <c r="R13" s="10690">
        <v>397</v>
      </c>
      <c r="S13" s="10691">
        <v>259</v>
      </c>
      <c r="T13" s="10692">
        <v>746</v>
      </c>
      <c r="U13" s="10693">
        <v>656</v>
      </c>
      <c r="V13" s="10694">
        <v>958</v>
      </c>
      <c r="W13" s="10695">
        <v>257</v>
      </c>
      <c r="X13" s="10696">
        <v>121</v>
      </c>
      <c r="Y13" s="10697">
        <v>26</v>
      </c>
      <c r="Z13" s="10698">
        <v>4</v>
      </c>
      <c r="AA13" s="10699">
        <v>0</v>
      </c>
      <c r="AB13" s="10700">
        <v>26</v>
      </c>
      <c r="AC13" s="10701">
        <v>10</v>
      </c>
      <c r="AD13" s="10702">
        <v>958</v>
      </c>
      <c r="AE13" s="10703">
        <v>257</v>
      </c>
      <c r="AF13" s="10704">
        <v>121</v>
      </c>
      <c r="AG13" s="10705">
        <v>66</v>
      </c>
      <c r="AH13" s="10706">
        <v>1024</v>
      </c>
      <c r="AI13" s="10707">
        <v>257</v>
      </c>
      <c r="AJ13" s="10708">
        <v>121</v>
      </c>
      <c r="AK13" s="10709">
        <v>958</v>
      </c>
      <c r="AL13" s="10710">
        <v>444</v>
      </c>
      <c r="AM13" s="10711">
        <v>135</v>
      </c>
      <c r="AN13" s="10712">
        <v>1267</v>
      </c>
      <c r="AO13" s="10713">
        <v>1044</v>
      </c>
      <c r="AP13" s="10714">
        <v>23</v>
      </c>
      <c r="AQ13" s="10715">
        <v>293</v>
      </c>
      <c r="AR13" s="10716">
        <v>32</v>
      </c>
      <c r="AS13" s="10717">
        <v>10</v>
      </c>
      <c r="AT13" s="10718">
        <v>784</v>
      </c>
      <c r="AU13" s="10719">
        <v>260</v>
      </c>
      <c r="AV13" s="10720">
        <v>237</v>
      </c>
      <c r="AW13" s="10721">
        <v>77</v>
      </c>
      <c r="AX13" s="10722">
        <v>16</v>
      </c>
      <c r="AY13" s="10723">
        <v>13</v>
      </c>
      <c r="AZ13" s="10724">
        <v>10</v>
      </c>
      <c r="BA13" s="10725">
        <v>5</v>
      </c>
      <c r="BB13" s="10726">
        <v>1044</v>
      </c>
      <c r="BC13" s="10727">
        <v>23</v>
      </c>
      <c r="BD13" s="10728">
        <v>335</v>
      </c>
      <c r="BE13" s="10729">
        <v>426</v>
      </c>
      <c r="BF13" s="10730">
        <v>469</v>
      </c>
      <c r="BG13" s="10731">
        <v>388</v>
      </c>
      <c r="BH13" s="10732">
        <v>50</v>
      </c>
      <c r="BI13" s="10733">
        <v>30</v>
      </c>
      <c r="BJ13" s="10734">
        <v>39</v>
      </c>
      <c r="BK13" s="10735">
        <v>895</v>
      </c>
      <c r="BL13" s="10736">
        <v>427</v>
      </c>
      <c r="BM13" s="10737">
        <v>80</v>
      </c>
      <c r="BN13" s="10738">
        <v>137</v>
      </c>
      <c r="BO13" s="10739">
        <v>216</v>
      </c>
      <c r="BP13" s="10740">
        <v>462</v>
      </c>
      <c r="BQ13" s="10741">
        <v>137</v>
      </c>
      <c r="BR13" s="10742">
        <v>545</v>
      </c>
      <c r="BS13" s="10743">
        <v>448</v>
      </c>
      <c r="BT13" s="10744">
        <v>47</v>
      </c>
      <c r="BU13" s="10745">
        <v>542</v>
      </c>
      <c r="BV13" s="10746">
        <v>933</v>
      </c>
      <c r="BW13" s="10747">
        <v>293</v>
      </c>
      <c r="BX13" s="10748">
        <v>113</v>
      </c>
      <c r="BY13" s="10749">
        <v>39</v>
      </c>
      <c r="BZ13" s="10750">
        <v>22</v>
      </c>
      <c r="CA13" s="10751">
        <v>112</v>
      </c>
      <c r="CB13" s="10752">
        <v>155</v>
      </c>
      <c r="CC13" s="10753">
        <v>74</v>
      </c>
      <c r="CD13" s="10754">
        <v>76</v>
      </c>
      <c r="CE13" s="10755">
        <v>985</v>
      </c>
      <c r="CF13" s="10756">
        <v>31</v>
      </c>
      <c r="CG13" s="10757">
        <v>495</v>
      </c>
      <c r="CH13" s="10758">
        <v>557</v>
      </c>
      <c r="CI13" s="10759">
        <v>161</v>
      </c>
      <c r="CJ13" s="10760">
        <v>179</v>
      </c>
      <c r="CK13" s="10761">
        <v>10</v>
      </c>
      <c r="CL13" s="10762">
        <v>62</v>
      </c>
      <c r="CM13" s="10763">
        <v>118</v>
      </c>
      <c r="CN13" s="10764">
        <v>128</v>
      </c>
      <c r="CO13" s="10765">
        <v>120</v>
      </c>
      <c r="CP13" s="10766">
        <v>97</v>
      </c>
      <c r="CQ13" s="10767">
        <v>123</v>
      </c>
      <c r="CR13" s="10768">
        <v>85</v>
      </c>
      <c r="CS13" s="10769">
        <v>107</v>
      </c>
      <c r="CT13" s="10770">
        <v>133</v>
      </c>
      <c r="CU13" s="10771">
        <v>111</v>
      </c>
      <c r="CV13" s="10772">
        <v>74</v>
      </c>
      <c r="CW13" s="10773">
        <v>57</v>
      </c>
      <c r="CX13" s="10774">
        <v>22</v>
      </c>
      <c r="CY13" s="10775">
        <v>12</v>
      </c>
      <c r="CZ13" s="10776">
        <v>5</v>
      </c>
      <c r="DA13" s="10777">
        <v>4</v>
      </c>
      <c r="DB13" s="10778">
        <v>144</v>
      </c>
      <c r="DC13" s="10779">
        <v>111</v>
      </c>
      <c r="DD13" s="10780">
        <v>62</v>
      </c>
      <c r="DE13" s="10781">
        <v>4</v>
      </c>
      <c r="DF13" s="10782">
        <v>23</v>
      </c>
      <c r="DG13" s="10783">
        <v>1136</v>
      </c>
      <c r="DH13" s="10784">
        <v>47</v>
      </c>
      <c r="DI13" s="10785">
        <v>18</v>
      </c>
      <c r="DJ13" s="10786">
        <v>105</v>
      </c>
      <c r="DK13" s="10787">
        <v>1294</v>
      </c>
      <c r="DL13" s="10788">
        <v>73</v>
      </c>
      <c r="DM13" s="10789">
        <v>118</v>
      </c>
      <c r="DN13" s="10790">
        <v>360</v>
      </c>
      <c r="DO13" s="10791">
        <v>234</v>
      </c>
      <c r="DP13" s="10792">
        <v>531</v>
      </c>
      <c r="DQ13" s="10793">
        <v>1</v>
      </c>
      <c r="DR13" s="10794">
        <v>1</v>
      </c>
      <c r="DS13" s="10795">
        <v>1125</v>
      </c>
      <c r="DT13" s="10796">
        <v>13</v>
      </c>
      <c r="DU13" s="10797">
        <v>4</v>
      </c>
      <c r="DV13" s="10798">
        <v>13</v>
      </c>
      <c r="DW13" s="10799">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60.6640625" customWidth="1"/>
    <col min="16" max="23" width="11.6640625" customWidth="1"/>
  </cols>
  <sheetData>
    <row r="1" spans="1:127" ht="44" x14ac:dyDescent="0.2">
      <c r="A1" s="1" t="s">
        <v>0</v>
      </c>
    </row>
    <row r="2" spans="1:127" ht="40" x14ac:dyDescent="0.2">
      <c r="A2" s="2" t="s">
        <v>1</v>
      </c>
    </row>
    <row r="4" spans="1:127" ht="28" customHeight="1"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143</v>
      </c>
    </row>
    <row r="8" spans="1:127" ht="17" x14ac:dyDescent="0.2">
      <c r="A8" s="259" t="s">
        <v>144</v>
      </c>
    </row>
    <row r="9" spans="1:127" ht="68" x14ac:dyDescent="0.2">
      <c r="A9" s="270" t="s">
        <v>133</v>
      </c>
    </row>
    <row r="10" spans="1:127" ht="17" x14ac:dyDescent="0.2">
      <c r="A10" s="858" t="s">
        <v>134</v>
      </c>
      <c r="B10" s="675">
        <v>0.48952358647015698</v>
      </c>
      <c r="C10" s="576">
        <v>0.53853545575267503</v>
      </c>
      <c r="D10" s="577">
        <v>0.44817625868264099</v>
      </c>
      <c r="E10" s="578">
        <v>0.41773485016631601</v>
      </c>
      <c r="F10" s="579">
        <v>0.46716785529041999</v>
      </c>
      <c r="G10" s="580">
        <v>0.47070623560603497</v>
      </c>
      <c r="H10" s="581">
        <v>0.52161442399694002</v>
      </c>
      <c r="I10" s="582">
        <v>0.57641539706456801</v>
      </c>
      <c r="J10" s="678"/>
      <c r="K10" s="583">
        <v>0.41051399159101098</v>
      </c>
      <c r="L10" s="584">
        <v>0.46410673156891402</v>
      </c>
      <c r="M10" s="585">
        <v>0.50086260178783804</v>
      </c>
      <c r="N10" s="586">
        <v>0.53531674208810498</v>
      </c>
      <c r="O10" s="587">
        <v>0.56158781478341302</v>
      </c>
      <c r="P10" s="588">
        <v>0.41626501162782198</v>
      </c>
      <c r="Q10" s="589">
        <v>0.47788675441849399</v>
      </c>
      <c r="R10" s="590">
        <v>0.53531674208810498</v>
      </c>
      <c r="S10" s="591">
        <v>0.56158781478341302</v>
      </c>
      <c r="T10" s="592">
        <v>0.45183122519930002</v>
      </c>
      <c r="U10" s="593">
        <v>0.54570975070803895</v>
      </c>
      <c r="V10" s="594">
        <v>0.50784538446111605</v>
      </c>
      <c r="W10" s="595">
        <v>0.48731783143478902</v>
      </c>
      <c r="X10" s="596">
        <v>0.388298821380968</v>
      </c>
      <c r="Y10" s="680"/>
      <c r="Z10" s="682"/>
      <c r="AA10" s="684"/>
      <c r="AB10" s="686"/>
      <c r="AC10" s="688"/>
      <c r="AD10" s="597">
        <v>0.50784538446111605</v>
      </c>
      <c r="AE10" s="598">
        <v>0.48731783143478902</v>
      </c>
      <c r="AF10" s="599">
        <v>0.388298821380968</v>
      </c>
      <c r="AG10" s="600">
        <v>0.493460679638977</v>
      </c>
      <c r="AH10" s="601">
        <v>0.506778841862768</v>
      </c>
      <c r="AI10" s="602">
        <v>0.48731783143478902</v>
      </c>
      <c r="AJ10" s="603">
        <v>0.388298821380968</v>
      </c>
      <c r="AK10" s="604">
        <v>0.50784538446111605</v>
      </c>
      <c r="AL10" s="605">
        <v>0.45991541950282799</v>
      </c>
      <c r="AM10" s="606">
        <v>0.40702343761144599</v>
      </c>
      <c r="AN10" s="607">
        <v>0.50078771685951096</v>
      </c>
      <c r="AO10" s="608">
        <v>0.49326513947769401</v>
      </c>
      <c r="AP10" s="690"/>
      <c r="AQ10" s="609">
        <v>0.48877806370454702</v>
      </c>
      <c r="AR10" s="610">
        <v>0.48062372447486401</v>
      </c>
      <c r="AS10" s="692"/>
      <c r="AT10" s="611">
        <v>0.54530636310602698</v>
      </c>
      <c r="AU10" s="612">
        <v>0.35307736426606101</v>
      </c>
      <c r="AV10" s="613">
        <v>0.48110874962211098</v>
      </c>
      <c r="AW10" s="614">
        <v>0.50848127484141803</v>
      </c>
      <c r="AX10" s="694"/>
      <c r="AY10" s="696"/>
      <c r="AZ10" s="698"/>
      <c r="BA10" s="700"/>
      <c r="BB10" s="615">
        <v>0.49326513947769401</v>
      </c>
      <c r="BC10" s="702"/>
      <c r="BD10" s="616">
        <v>0.48320369324139201</v>
      </c>
      <c r="BE10" s="617">
        <v>0.58332137063868095</v>
      </c>
      <c r="BF10" s="618">
        <v>0.51093545676168095</v>
      </c>
      <c r="BG10" s="619">
        <v>0.429442508497832</v>
      </c>
      <c r="BH10" s="620">
        <v>0.31655835805284499</v>
      </c>
      <c r="BI10" s="621">
        <v>0.32086983498544902</v>
      </c>
      <c r="BJ10" s="622">
        <v>0.33663647008073</v>
      </c>
      <c r="BK10" s="623">
        <v>0.54573319011077803</v>
      </c>
      <c r="BL10" s="624">
        <v>0.41957159003192301</v>
      </c>
      <c r="BM10" s="625">
        <v>0.31814162412590302</v>
      </c>
      <c r="BN10" s="626">
        <v>0.79696951302541796</v>
      </c>
      <c r="BO10" s="627">
        <v>0.67406222981872199</v>
      </c>
      <c r="BP10" s="628">
        <v>0.61491770815772495</v>
      </c>
      <c r="BQ10" s="629">
        <v>0.69529056434451897</v>
      </c>
      <c r="BR10" s="630">
        <v>0.62349068518822903</v>
      </c>
      <c r="BS10" s="631">
        <v>0.65805951629603299</v>
      </c>
      <c r="BT10" s="632">
        <v>0.59088864531739504</v>
      </c>
      <c r="BU10" s="633">
        <v>0.34897093114900202</v>
      </c>
      <c r="BV10" s="634">
        <v>0.62386751696123499</v>
      </c>
      <c r="BW10" s="635">
        <v>0.338674926955779</v>
      </c>
      <c r="BX10" s="636">
        <v>0.225933287700084</v>
      </c>
      <c r="BY10" s="637">
        <v>0.102905942919174</v>
      </c>
      <c r="BZ10" s="704"/>
      <c r="CA10" s="638">
        <v>0.55505851180455701</v>
      </c>
      <c r="CB10" s="639">
        <v>0.57862651089577899</v>
      </c>
      <c r="CC10" s="640">
        <v>0.47286216767670602</v>
      </c>
      <c r="CD10" s="641">
        <v>0.661726692360738</v>
      </c>
      <c r="CE10" s="642">
        <v>0.46861116797493702</v>
      </c>
      <c r="CF10" s="643">
        <v>0.34254527158290998</v>
      </c>
      <c r="CG10" s="644">
        <v>0.47453266715512499</v>
      </c>
      <c r="CH10" s="645">
        <v>0.50886894340983502</v>
      </c>
      <c r="CI10" s="646">
        <v>0.44563880781554499</v>
      </c>
      <c r="CJ10" s="647">
        <v>0.52190252251602698</v>
      </c>
      <c r="CK10" s="706"/>
      <c r="CL10" s="648">
        <v>0.184191015363914</v>
      </c>
      <c r="CM10" s="649">
        <v>0.41982265999816598</v>
      </c>
      <c r="CN10" s="650">
        <v>0.392929077170312</v>
      </c>
      <c r="CO10" s="651">
        <v>0.48892780396389501</v>
      </c>
      <c r="CP10" s="652">
        <v>0.44692794857511497</v>
      </c>
      <c r="CQ10" s="653">
        <v>0.58622637334987604</v>
      </c>
      <c r="CR10" s="654">
        <v>0.45948508144956801</v>
      </c>
      <c r="CS10" s="655">
        <v>0.57646731368043802</v>
      </c>
      <c r="CT10" s="656">
        <v>0.58825188734226996</v>
      </c>
      <c r="CU10" s="657">
        <v>0.60487673104572803</v>
      </c>
      <c r="CV10" s="658">
        <v>0.54610844651635404</v>
      </c>
      <c r="CW10" s="659">
        <v>0.50778944559552996</v>
      </c>
      <c r="CX10" s="708"/>
      <c r="CY10" s="710"/>
      <c r="CZ10" s="712"/>
      <c r="DA10" s="714"/>
      <c r="DB10" s="660">
        <v>0.50847332193733696</v>
      </c>
      <c r="DC10" s="661">
        <v>0.34530698482621403</v>
      </c>
      <c r="DD10" s="662">
        <v>0.54112036766627203</v>
      </c>
      <c r="DE10" s="716"/>
      <c r="DF10" s="718"/>
      <c r="DG10" s="663">
        <v>0.50972268809340704</v>
      </c>
      <c r="DH10" s="664">
        <v>0.32001361249756899</v>
      </c>
      <c r="DI10" s="720"/>
      <c r="DJ10" s="665">
        <v>0.33374350582041801</v>
      </c>
      <c r="DK10" s="666">
        <v>0.50473398808098802</v>
      </c>
      <c r="DL10" s="667">
        <v>0.20915753278115401</v>
      </c>
      <c r="DM10" s="668">
        <v>0.39577906312081501</v>
      </c>
      <c r="DN10" s="669">
        <v>0.52200071252049896</v>
      </c>
      <c r="DO10" s="670">
        <v>0.60878098537754499</v>
      </c>
      <c r="DP10" s="671">
        <v>0.49372339499703</v>
      </c>
      <c r="DQ10" s="722"/>
      <c r="DR10" s="724"/>
      <c r="DS10" s="672">
        <v>0.499797217471037</v>
      </c>
      <c r="DT10" s="726"/>
      <c r="DU10" s="728"/>
      <c r="DV10" s="730"/>
      <c r="DW10" s="673">
        <v>0.46348170476357903</v>
      </c>
    </row>
    <row r="11" spans="1:127" ht="17" x14ac:dyDescent="0.2">
      <c r="A11" s="858" t="s">
        <v>135</v>
      </c>
      <c r="B11" s="676">
        <v>0.30011628201727297</v>
      </c>
      <c r="C11" s="677">
        <v>0.30372057967576999</v>
      </c>
      <c r="D11" s="677">
        <v>0.29707562923436098</v>
      </c>
      <c r="E11" s="677">
        <v>0.29893782464461299</v>
      </c>
      <c r="F11" s="677">
        <v>0.32783647077634698</v>
      </c>
      <c r="G11" s="677">
        <v>0.31169207914917901</v>
      </c>
      <c r="H11" s="677">
        <v>0.28240862256599197</v>
      </c>
      <c r="I11" s="677">
        <v>0.27003180981081498</v>
      </c>
      <c r="J11" s="679"/>
      <c r="K11" s="677">
        <v>0.27441327084800599</v>
      </c>
      <c r="L11" s="677">
        <v>0.30102859259234799</v>
      </c>
      <c r="M11" s="677">
        <v>0.240758251507003</v>
      </c>
      <c r="N11" s="677">
        <v>0.32740751028628001</v>
      </c>
      <c r="O11" s="677">
        <v>0.33914296734587102</v>
      </c>
      <c r="P11" s="677">
        <v>0.27904937972724098</v>
      </c>
      <c r="Q11" s="677">
        <v>0.278432836530491</v>
      </c>
      <c r="R11" s="677">
        <v>0.32740751028628001</v>
      </c>
      <c r="S11" s="677">
        <v>0.33914296734587102</v>
      </c>
      <c r="T11" s="677">
        <v>0.27869352956756399</v>
      </c>
      <c r="U11" s="677">
        <v>0.332050134049449</v>
      </c>
      <c r="V11" s="677">
        <v>0.31522199354660901</v>
      </c>
      <c r="W11" s="677">
        <v>0.253542930480601</v>
      </c>
      <c r="X11" s="677">
        <v>0.30398374282385798</v>
      </c>
      <c r="Y11" s="681"/>
      <c r="Z11" s="683"/>
      <c r="AA11" s="685"/>
      <c r="AB11" s="687"/>
      <c r="AC11" s="689"/>
      <c r="AD11" s="677">
        <v>0.31522199354660901</v>
      </c>
      <c r="AE11" s="677">
        <v>0.253542930480601</v>
      </c>
      <c r="AF11" s="677">
        <v>0.30398374282385798</v>
      </c>
      <c r="AG11" s="677">
        <v>0.31380366017185102</v>
      </c>
      <c r="AH11" s="677">
        <v>0.31511683233672999</v>
      </c>
      <c r="AI11" s="677">
        <v>0.253542930480601</v>
      </c>
      <c r="AJ11" s="677">
        <v>0.30398374282385798</v>
      </c>
      <c r="AK11" s="677">
        <v>0.31522199354660901</v>
      </c>
      <c r="AL11" s="677">
        <v>0.27570533559479099</v>
      </c>
      <c r="AM11" s="677">
        <v>0.30746589444753503</v>
      </c>
      <c r="AN11" s="677">
        <v>0.29911280512819</v>
      </c>
      <c r="AO11" s="677">
        <v>0.29256786950066699</v>
      </c>
      <c r="AP11" s="691"/>
      <c r="AQ11" s="677">
        <v>0.31601144211330201</v>
      </c>
      <c r="AR11" s="677">
        <v>0.43673980652990801</v>
      </c>
      <c r="AS11" s="693"/>
      <c r="AT11" s="677">
        <v>0.27712386900472402</v>
      </c>
      <c r="AU11" s="677">
        <v>0.334170658961497</v>
      </c>
      <c r="AV11" s="677">
        <v>0.33470579613224699</v>
      </c>
      <c r="AW11" s="677">
        <v>0.26751208447833502</v>
      </c>
      <c r="AX11" s="695"/>
      <c r="AY11" s="697"/>
      <c r="AZ11" s="699"/>
      <c r="BA11" s="701"/>
      <c r="BB11" s="677">
        <v>0.29256786950066699</v>
      </c>
      <c r="BC11" s="703"/>
      <c r="BD11" s="677">
        <v>0.32558007928371102</v>
      </c>
      <c r="BE11" s="677">
        <v>0.291058107882393</v>
      </c>
      <c r="BF11" s="677">
        <v>0.32622490156232398</v>
      </c>
      <c r="BG11" s="677">
        <v>0.31344145132673301</v>
      </c>
      <c r="BH11" s="677">
        <v>0.27772329006704299</v>
      </c>
      <c r="BI11" s="677">
        <v>5.22285089598322E-2</v>
      </c>
      <c r="BJ11" s="677">
        <v>0.22652369507610801</v>
      </c>
      <c r="BK11" s="677">
        <v>0.30931933743148599</v>
      </c>
      <c r="BL11" s="677">
        <v>0.30419681488040901</v>
      </c>
      <c r="BM11" s="677">
        <v>0.194916808167827</v>
      </c>
      <c r="BN11" s="677">
        <v>0.14484060905044599</v>
      </c>
      <c r="BO11" s="677">
        <v>0.227338893872925</v>
      </c>
      <c r="BP11" s="677">
        <v>0.30778331618133598</v>
      </c>
      <c r="BQ11" s="677">
        <v>0.20702894046342901</v>
      </c>
      <c r="BR11" s="677">
        <v>0.29239118874862802</v>
      </c>
      <c r="BS11" s="677">
        <v>0.29381613051462502</v>
      </c>
      <c r="BT11" s="677">
        <v>0.22531770569440299</v>
      </c>
      <c r="BU11" s="677">
        <v>0.30387579018029398</v>
      </c>
      <c r="BV11" s="677">
        <v>0.29901515183397398</v>
      </c>
      <c r="BW11" s="677">
        <v>0.35184050362562103</v>
      </c>
      <c r="BX11" s="677">
        <v>0.23381687026116299</v>
      </c>
      <c r="BY11" s="677">
        <v>0.25499598858895201</v>
      </c>
      <c r="BZ11" s="705"/>
      <c r="CA11" s="677">
        <v>0.34242412418103901</v>
      </c>
      <c r="CB11" s="677">
        <v>0.224696376738342</v>
      </c>
      <c r="CC11" s="677">
        <v>0.37041929327689299</v>
      </c>
      <c r="CD11" s="677">
        <v>0.200030178547002</v>
      </c>
      <c r="CE11" s="677">
        <v>0.30866087400405301</v>
      </c>
      <c r="CF11" s="677">
        <v>0.26932340705058</v>
      </c>
      <c r="CG11" s="677">
        <v>0.29578885737731903</v>
      </c>
      <c r="CH11" s="677">
        <v>0.314784143981162</v>
      </c>
      <c r="CI11" s="677">
        <v>0.27090558663055297</v>
      </c>
      <c r="CJ11" s="677">
        <v>0.27282843090227299</v>
      </c>
      <c r="CK11" s="707"/>
      <c r="CL11" s="677">
        <v>0.25685422651481299</v>
      </c>
      <c r="CM11" s="677">
        <v>0.31745659872537901</v>
      </c>
      <c r="CN11" s="677">
        <v>0.32144285589360599</v>
      </c>
      <c r="CO11" s="677">
        <v>0.30419721054811599</v>
      </c>
      <c r="CP11" s="677">
        <v>0.26720811864690502</v>
      </c>
      <c r="CQ11" s="677">
        <v>0.24728410111360299</v>
      </c>
      <c r="CR11" s="677">
        <v>0.35862535610817498</v>
      </c>
      <c r="CS11" s="677">
        <v>0.24612656689406801</v>
      </c>
      <c r="CT11" s="677">
        <v>0.284837051544436</v>
      </c>
      <c r="CU11" s="677">
        <v>0.31409139001418201</v>
      </c>
      <c r="CV11" s="677">
        <v>0.32532610157335601</v>
      </c>
      <c r="CW11" s="677">
        <v>0.31393035411565301</v>
      </c>
      <c r="CX11" s="709"/>
      <c r="CY11" s="711"/>
      <c r="CZ11" s="713"/>
      <c r="DA11" s="715"/>
      <c r="DB11" s="677">
        <v>0.32465308177563501</v>
      </c>
      <c r="DC11" s="677">
        <v>0.25636826702802401</v>
      </c>
      <c r="DD11" s="677">
        <v>0.185322809552355</v>
      </c>
      <c r="DE11" s="717"/>
      <c r="DF11" s="719"/>
      <c r="DG11" s="677">
        <v>0.30240293993702599</v>
      </c>
      <c r="DH11" s="677">
        <v>0.48041744992545499</v>
      </c>
      <c r="DI11" s="721"/>
      <c r="DJ11" s="677">
        <v>0.27365546139300501</v>
      </c>
      <c r="DK11" s="677">
        <v>0.30324760071097701</v>
      </c>
      <c r="DL11" s="677">
        <v>0.12933008618456901</v>
      </c>
      <c r="DM11" s="677">
        <v>0.37464944481533602</v>
      </c>
      <c r="DN11" s="677">
        <v>0.30085380474373502</v>
      </c>
      <c r="DO11" s="677">
        <v>0.30561438568672</v>
      </c>
      <c r="DP11" s="677">
        <v>0.310925977077602</v>
      </c>
      <c r="DQ11" s="723"/>
      <c r="DR11" s="725"/>
      <c r="DS11" s="677">
        <v>0.30419824369060899</v>
      </c>
      <c r="DT11" s="727"/>
      <c r="DU11" s="729"/>
      <c r="DV11" s="731"/>
      <c r="DW11" s="674">
        <v>0.25493416116044398</v>
      </c>
    </row>
    <row r="12" spans="1:127" ht="17" x14ac:dyDescent="0.2">
      <c r="A12" s="858" t="s">
        <v>136</v>
      </c>
      <c r="B12" s="676">
        <v>9.4632711984402401E-2</v>
      </c>
      <c r="C12" s="677">
        <v>9.2917744026989504E-2</v>
      </c>
      <c r="D12" s="677">
        <v>9.6079490965050904E-2</v>
      </c>
      <c r="E12" s="677">
        <v>8.86075902227135E-2</v>
      </c>
      <c r="F12" s="677">
        <v>0.109380684404376</v>
      </c>
      <c r="G12" s="677">
        <v>7.7386653187995896E-2</v>
      </c>
      <c r="H12" s="677">
        <v>0.117984603569032</v>
      </c>
      <c r="I12" s="677">
        <v>7.8959833138009902E-2</v>
      </c>
      <c r="J12" s="679"/>
      <c r="K12" s="677">
        <v>9.5123401686539905E-2</v>
      </c>
      <c r="L12" s="677">
        <v>9.5469794496426105E-2</v>
      </c>
      <c r="M12" s="677">
        <v>0.114595641283366</v>
      </c>
      <c r="N12" s="677">
        <v>0.10219631897869</v>
      </c>
      <c r="O12" s="677">
        <v>6.5087081573734995E-2</v>
      </c>
      <c r="P12" s="677">
        <v>9.49940266686531E-2</v>
      </c>
      <c r="Q12" s="677">
        <v>0.102640203037207</v>
      </c>
      <c r="R12" s="677">
        <v>0.10219631897869</v>
      </c>
      <c r="S12" s="677">
        <v>6.5087081573734995E-2</v>
      </c>
      <c r="T12" s="677">
        <v>9.9407169325993597E-2</v>
      </c>
      <c r="U12" s="677">
        <v>8.7515661332847203E-2</v>
      </c>
      <c r="V12" s="677">
        <v>8.6902666835428105E-2</v>
      </c>
      <c r="W12" s="677">
        <v>9.1084840609978707E-2</v>
      </c>
      <c r="X12" s="677">
        <v>0.140928542941405</v>
      </c>
      <c r="Y12" s="681"/>
      <c r="Z12" s="683"/>
      <c r="AA12" s="685"/>
      <c r="AB12" s="687"/>
      <c r="AC12" s="689"/>
      <c r="AD12" s="677">
        <v>8.6902666835428105E-2</v>
      </c>
      <c r="AE12" s="677">
        <v>9.1084840609978707E-2</v>
      </c>
      <c r="AF12" s="677">
        <v>0.140928542941405</v>
      </c>
      <c r="AG12" s="677">
        <v>0.10534793860934299</v>
      </c>
      <c r="AH12" s="677">
        <v>8.8270276969124997E-2</v>
      </c>
      <c r="AI12" s="677">
        <v>9.1084840609978707E-2</v>
      </c>
      <c r="AJ12" s="677">
        <v>0.140928542941405</v>
      </c>
      <c r="AK12" s="677">
        <v>8.6902666835428105E-2</v>
      </c>
      <c r="AL12" s="677">
        <v>0.107124524608292</v>
      </c>
      <c r="AM12" s="677">
        <v>0.13437813535707999</v>
      </c>
      <c r="AN12" s="677">
        <v>8.9206083821383994E-2</v>
      </c>
      <c r="AO12" s="677">
        <v>8.9311149665062803E-2</v>
      </c>
      <c r="AP12" s="691"/>
      <c r="AQ12" s="677">
        <v>0.10025322128533699</v>
      </c>
      <c r="AR12" s="677">
        <v>6.1775413923759202E-2</v>
      </c>
      <c r="AS12" s="693"/>
      <c r="AT12" s="677">
        <v>8.3820125346668703E-2</v>
      </c>
      <c r="AU12" s="677">
        <v>0.104102778861298</v>
      </c>
      <c r="AV12" s="677">
        <v>0.10743044549693601</v>
      </c>
      <c r="AW12" s="677">
        <v>7.47671333912278E-2</v>
      </c>
      <c r="AX12" s="695"/>
      <c r="AY12" s="697"/>
      <c r="AZ12" s="699"/>
      <c r="BA12" s="701"/>
      <c r="BB12" s="677">
        <v>8.9311149665062803E-2</v>
      </c>
      <c r="BC12" s="703"/>
      <c r="BD12" s="677">
        <v>0.100105353206765</v>
      </c>
      <c r="BE12" s="677">
        <v>6.6294522928144806E-2</v>
      </c>
      <c r="BF12" s="677">
        <v>9.1501758656538507E-2</v>
      </c>
      <c r="BG12" s="677">
        <v>9.9190471964306595E-2</v>
      </c>
      <c r="BH12" s="677">
        <v>0.12988460417345399</v>
      </c>
      <c r="BI12" s="677">
        <v>0.25561152885908001</v>
      </c>
      <c r="BJ12" s="677">
        <v>0.168628417657813</v>
      </c>
      <c r="BK12" s="677">
        <v>7.9384005072119304E-2</v>
      </c>
      <c r="BL12" s="677">
        <v>0.106575942910715</v>
      </c>
      <c r="BM12" s="677">
        <v>0.176054206246304</v>
      </c>
      <c r="BN12" s="677">
        <v>3.8949927732269803E-2</v>
      </c>
      <c r="BO12" s="677">
        <v>4.3210631552921298E-2</v>
      </c>
      <c r="BP12" s="677">
        <v>4.6717510385555099E-2</v>
      </c>
      <c r="BQ12" s="677">
        <v>6.5641286021654102E-2</v>
      </c>
      <c r="BR12" s="677">
        <v>4.2780436340088102E-2</v>
      </c>
      <c r="BS12" s="677">
        <v>3.6876251194573002E-2</v>
      </c>
      <c r="BT12" s="677">
        <v>0.156438387326929</v>
      </c>
      <c r="BU12" s="677">
        <v>0.14811260374938201</v>
      </c>
      <c r="BV12" s="677">
        <v>4.9264151975658303E-2</v>
      </c>
      <c r="BW12" s="677">
        <v>0.168094732089965</v>
      </c>
      <c r="BX12" s="677">
        <v>0.21616799178601501</v>
      </c>
      <c r="BY12" s="677">
        <v>7.7174431503557295E-2</v>
      </c>
      <c r="BZ12" s="705"/>
      <c r="CA12" s="677">
        <v>8.7140595560609602E-2</v>
      </c>
      <c r="CB12" s="677">
        <v>0.104679625110113</v>
      </c>
      <c r="CC12" s="677">
        <v>6.21643775821989E-2</v>
      </c>
      <c r="CD12" s="677">
        <v>5.9299434645818098E-2</v>
      </c>
      <c r="CE12" s="677">
        <v>9.4248822818155095E-2</v>
      </c>
      <c r="CF12" s="677">
        <v>0.21954679500020999</v>
      </c>
      <c r="CG12" s="677">
        <v>9.8825859939498606E-2</v>
      </c>
      <c r="CH12" s="677">
        <v>8.6336214386296101E-2</v>
      </c>
      <c r="CI12" s="677">
        <v>0.144872041795684</v>
      </c>
      <c r="CJ12" s="677">
        <v>6.8441143635109294E-2</v>
      </c>
      <c r="CK12" s="707"/>
      <c r="CL12" s="677">
        <v>0.186598958033632</v>
      </c>
      <c r="CM12" s="677">
        <v>0.12220349111602299</v>
      </c>
      <c r="CN12" s="677">
        <v>0.143227617369664</v>
      </c>
      <c r="CO12" s="677">
        <v>6.7731954361505198E-2</v>
      </c>
      <c r="CP12" s="677">
        <v>0.129427647532774</v>
      </c>
      <c r="CQ12" s="677">
        <v>9.0361064234988894E-2</v>
      </c>
      <c r="CR12" s="677">
        <v>7.8083275640391706E-2</v>
      </c>
      <c r="CS12" s="677">
        <v>7.0906114989842395E-2</v>
      </c>
      <c r="CT12" s="677">
        <v>9.3724163402502003E-2</v>
      </c>
      <c r="CU12" s="677">
        <v>3.3991087481856398E-2</v>
      </c>
      <c r="CV12" s="677">
        <v>8.0699867019289703E-2</v>
      </c>
      <c r="CW12" s="677">
        <v>0.116372747535631</v>
      </c>
      <c r="CX12" s="709"/>
      <c r="CY12" s="711"/>
      <c r="CZ12" s="713"/>
      <c r="DA12" s="715"/>
      <c r="DB12" s="677">
        <v>6.5247255016363803E-2</v>
      </c>
      <c r="DC12" s="677">
        <v>0.11406823127480099</v>
      </c>
      <c r="DD12" s="677">
        <v>0.18328619663177501</v>
      </c>
      <c r="DE12" s="717"/>
      <c r="DF12" s="719"/>
      <c r="DG12" s="677">
        <v>8.8227846910822499E-2</v>
      </c>
      <c r="DH12" s="677">
        <v>9.8214169961755401E-2</v>
      </c>
      <c r="DI12" s="721"/>
      <c r="DJ12" s="677">
        <v>0.11637381345763601</v>
      </c>
      <c r="DK12" s="677">
        <v>9.2185456118042394E-2</v>
      </c>
      <c r="DL12" s="677">
        <v>0.22897210134134299</v>
      </c>
      <c r="DM12" s="677">
        <v>0.148742614108479</v>
      </c>
      <c r="DN12" s="677">
        <v>6.9614629002962405E-2</v>
      </c>
      <c r="DO12" s="677">
        <v>4.4233470543300797E-2</v>
      </c>
      <c r="DP12" s="677">
        <v>8.5787016190977103E-2</v>
      </c>
      <c r="DQ12" s="723"/>
      <c r="DR12" s="725"/>
      <c r="DS12" s="677">
        <v>8.1100559228950098E-2</v>
      </c>
      <c r="DT12" s="727"/>
      <c r="DU12" s="729"/>
      <c r="DV12" s="731"/>
      <c r="DW12" s="674">
        <v>0.207549920461708</v>
      </c>
    </row>
    <row r="13" spans="1:127" ht="17" x14ac:dyDescent="0.2">
      <c r="A13" s="858" t="s">
        <v>137</v>
      </c>
      <c r="B13" s="676">
        <v>0.11572741952816699</v>
      </c>
      <c r="C13" s="677">
        <v>6.4826220544565702E-2</v>
      </c>
      <c r="D13" s="677">
        <v>0.158668621117947</v>
      </c>
      <c r="E13" s="677">
        <v>0.194719734966357</v>
      </c>
      <c r="F13" s="677">
        <v>9.5614989528857094E-2</v>
      </c>
      <c r="G13" s="677">
        <v>0.14021503205678901</v>
      </c>
      <c r="H13" s="677">
        <v>7.7992349868034994E-2</v>
      </c>
      <c r="I13" s="677">
        <v>7.4592959986606394E-2</v>
      </c>
      <c r="J13" s="679"/>
      <c r="K13" s="677">
        <v>0.21994933587444301</v>
      </c>
      <c r="L13" s="677">
        <v>0.13939488134231301</v>
      </c>
      <c r="M13" s="677">
        <v>0.143783505421793</v>
      </c>
      <c r="N13" s="677">
        <v>3.5079428646925002E-2</v>
      </c>
      <c r="O13" s="677">
        <v>3.41821362969809E-2</v>
      </c>
      <c r="P13" s="677">
        <v>0.20969158197628401</v>
      </c>
      <c r="Q13" s="677">
        <v>0.14104020601380701</v>
      </c>
      <c r="R13" s="677">
        <v>3.5079428646925002E-2</v>
      </c>
      <c r="S13" s="677">
        <v>3.41821362969809E-2</v>
      </c>
      <c r="T13" s="677">
        <v>0.17006807590714201</v>
      </c>
      <c r="U13" s="677">
        <v>3.4724453909664499E-2</v>
      </c>
      <c r="V13" s="677">
        <v>9.0029955156847002E-2</v>
      </c>
      <c r="W13" s="677">
        <v>0.168054397474631</v>
      </c>
      <c r="X13" s="677">
        <v>0.16678889285376899</v>
      </c>
      <c r="Y13" s="681"/>
      <c r="Z13" s="683"/>
      <c r="AA13" s="685"/>
      <c r="AB13" s="687"/>
      <c r="AC13" s="689"/>
      <c r="AD13" s="677">
        <v>9.0029955156847002E-2</v>
      </c>
      <c r="AE13" s="677">
        <v>0.168054397474631</v>
      </c>
      <c r="AF13" s="677">
        <v>0.16678889285376899</v>
      </c>
      <c r="AG13" s="677">
        <v>8.7387721579829394E-2</v>
      </c>
      <c r="AH13" s="677">
        <v>8.9834048831376995E-2</v>
      </c>
      <c r="AI13" s="677">
        <v>0.168054397474631</v>
      </c>
      <c r="AJ13" s="677">
        <v>0.16678889285376899</v>
      </c>
      <c r="AK13" s="677">
        <v>9.0029955156847002E-2</v>
      </c>
      <c r="AL13" s="677">
        <v>0.15725472029408899</v>
      </c>
      <c r="AM13" s="677">
        <v>0.151132532583938</v>
      </c>
      <c r="AN13" s="677">
        <v>0.110893394190916</v>
      </c>
      <c r="AO13" s="677">
        <v>0.124855841356577</v>
      </c>
      <c r="AP13" s="691"/>
      <c r="AQ13" s="677">
        <v>9.4957272896813202E-2</v>
      </c>
      <c r="AR13" s="677">
        <v>2.0861055071468401E-2</v>
      </c>
      <c r="AS13" s="693"/>
      <c r="AT13" s="677">
        <v>9.3749642542580294E-2</v>
      </c>
      <c r="AU13" s="677">
        <v>0.208649197911145</v>
      </c>
      <c r="AV13" s="677">
        <v>7.6755008748706E-2</v>
      </c>
      <c r="AW13" s="677">
        <v>0.149239507289019</v>
      </c>
      <c r="AX13" s="695"/>
      <c r="AY13" s="697"/>
      <c r="AZ13" s="699"/>
      <c r="BA13" s="701"/>
      <c r="BB13" s="677">
        <v>0.124855841356577</v>
      </c>
      <c r="BC13" s="703"/>
      <c r="BD13" s="677">
        <v>9.1110874268131595E-2</v>
      </c>
      <c r="BE13" s="677">
        <v>5.9325998550781703E-2</v>
      </c>
      <c r="BF13" s="677">
        <v>7.1337883019455706E-2</v>
      </c>
      <c r="BG13" s="677">
        <v>0.15792556821112899</v>
      </c>
      <c r="BH13" s="677">
        <v>0.27583374770665797</v>
      </c>
      <c r="BI13" s="677">
        <v>0.37129012719563897</v>
      </c>
      <c r="BJ13" s="677">
        <v>0.26821141718535002</v>
      </c>
      <c r="BK13" s="677">
        <v>6.5563467385616594E-2</v>
      </c>
      <c r="BL13" s="677">
        <v>0.169655652176953</v>
      </c>
      <c r="BM13" s="677">
        <v>0.31088736145996598</v>
      </c>
      <c r="BN13" s="677">
        <v>1.9239950191866299E-2</v>
      </c>
      <c r="BO13" s="677">
        <v>5.5388244755431998E-2</v>
      </c>
      <c r="BP13" s="677">
        <v>3.0581465275383898E-2</v>
      </c>
      <c r="BQ13" s="677">
        <v>3.2039209170398097E-2</v>
      </c>
      <c r="BR13" s="677">
        <v>4.1337689723054599E-2</v>
      </c>
      <c r="BS13" s="677">
        <v>1.1248101994769701E-2</v>
      </c>
      <c r="BT13" s="677">
        <v>2.7355261661272501E-2</v>
      </c>
      <c r="BU13" s="677">
        <v>0.19904067492132199</v>
      </c>
      <c r="BV13" s="677">
        <v>2.7853179229133E-2</v>
      </c>
      <c r="BW13" s="677">
        <v>0.141389837328635</v>
      </c>
      <c r="BX13" s="677">
        <v>0.324081850252738</v>
      </c>
      <c r="BY13" s="677">
        <v>0.56492363698831705</v>
      </c>
      <c r="BZ13" s="705"/>
      <c r="CA13" s="677">
        <v>1.53767684537944E-2</v>
      </c>
      <c r="CB13" s="677">
        <v>9.1997487255765606E-2</v>
      </c>
      <c r="CC13" s="677">
        <v>9.4554161464201994E-2</v>
      </c>
      <c r="CD13" s="677">
        <v>7.8943694446442295E-2</v>
      </c>
      <c r="CE13" s="677">
        <v>0.128479135202855</v>
      </c>
      <c r="CF13" s="677">
        <v>0.1685845263663</v>
      </c>
      <c r="CG13" s="677">
        <v>0.13085261552805699</v>
      </c>
      <c r="CH13" s="677">
        <v>9.0010698222707797E-2</v>
      </c>
      <c r="CI13" s="677">
        <v>0.13858356375821801</v>
      </c>
      <c r="CJ13" s="677">
        <v>0.136827902946592</v>
      </c>
      <c r="CK13" s="707"/>
      <c r="CL13" s="677">
        <v>0.37235580008764202</v>
      </c>
      <c r="CM13" s="677">
        <v>0.14051725016043101</v>
      </c>
      <c r="CN13" s="677">
        <v>0.14240044956641801</v>
      </c>
      <c r="CO13" s="677">
        <v>0.13914303112648399</v>
      </c>
      <c r="CP13" s="677">
        <v>0.156436285245205</v>
      </c>
      <c r="CQ13" s="677">
        <v>7.6128461301531794E-2</v>
      </c>
      <c r="CR13" s="677">
        <v>0.103806286801865</v>
      </c>
      <c r="CS13" s="677">
        <v>0.106500004435652</v>
      </c>
      <c r="CT13" s="677">
        <v>3.31868977107928E-2</v>
      </c>
      <c r="CU13" s="677">
        <v>4.70407914582332E-2</v>
      </c>
      <c r="CV13" s="677">
        <v>4.78655848910007E-2</v>
      </c>
      <c r="CW13" s="677">
        <v>6.1907452753186397E-2</v>
      </c>
      <c r="CX13" s="709"/>
      <c r="CY13" s="711"/>
      <c r="CZ13" s="713"/>
      <c r="DA13" s="715"/>
      <c r="DB13" s="677">
        <v>0.101626341270665</v>
      </c>
      <c r="DC13" s="677">
        <v>0.28425651687095999</v>
      </c>
      <c r="DD13" s="677">
        <v>9.0270626149597494E-2</v>
      </c>
      <c r="DE13" s="717"/>
      <c r="DF13" s="719"/>
      <c r="DG13" s="677">
        <v>9.9646525058744606E-2</v>
      </c>
      <c r="DH13" s="677">
        <v>0.10135476761522</v>
      </c>
      <c r="DI13" s="721"/>
      <c r="DJ13" s="677">
        <v>0.27622721932894001</v>
      </c>
      <c r="DK13" s="677">
        <v>9.9832955089992098E-2</v>
      </c>
      <c r="DL13" s="677">
        <v>0.43254027969293402</v>
      </c>
      <c r="DM13" s="677">
        <v>8.0828877955369596E-2</v>
      </c>
      <c r="DN13" s="677">
        <v>0.10753085373280399</v>
      </c>
      <c r="DO13" s="677">
        <v>4.1371158392434999E-2</v>
      </c>
      <c r="DP13" s="677">
        <v>0.109563611734391</v>
      </c>
      <c r="DQ13" s="723"/>
      <c r="DR13" s="725"/>
      <c r="DS13" s="677">
        <v>0.114903979609403</v>
      </c>
      <c r="DT13" s="727"/>
      <c r="DU13" s="729"/>
      <c r="DV13" s="731"/>
      <c r="DW13" s="674">
        <v>7.4034213614268596E-2</v>
      </c>
    </row>
    <row r="14" spans="1:127" ht="17" x14ac:dyDescent="0.2">
      <c r="A14" s="859" t="s">
        <v>138</v>
      </c>
      <c r="B14" s="857">
        <v>1400</v>
      </c>
      <c r="C14" s="732">
        <v>589</v>
      </c>
      <c r="D14" s="733">
        <v>811</v>
      </c>
      <c r="E14" s="734">
        <v>149</v>
      </c>
      <c r="F14" s="735">
        <v>352</v>
      </c>
      <c r="G14" s="736">
        <v>278</v>
      </c>
      <c r="H14" s="737">
        <v>265</v>
      </c>
      <c r="I14" s="738">
        <v>356</v>
      </c>
      <c r="J14" s="739">
        <v>27</v>
      </c>
      <c r="K14" s="740">
        <v>181</v>
      </c>
      <c r="L14" s="741">
        <v>322</v>
      </c>
      <c r="M14" s="742">
        <v>214</v>
      </c>
      <c r="N14" s="743">
        <v>397</v>
      </c>
      <c r="O14" s="744">
        <v>259</v>
      </c>
      <c r="P14" s="745">
        <v>208</v>
      </c>
      <c r="Q14" s="746">
        <v>536</v>
      </c>
      <c r="R14" s="747">
        <v>397</v>
      </c>
      <c r="S14" s="748">
        <v>259</v>
      </c>
      <c r="T14" s="749">
        <v>744</v>
      </c>
      <c r="U14" s="750">
        <v>656</v>
      </c>
      <c r="V14" s="751">
        <v>957</v>
      </c>
      <c r="W14" s="752">
        <v>256</v>
      </c>
      <c r="X14" s="753">
        <v>121</v>
      </c>
      <c r="Y14" s="754">
        <v>26</v>
      </c>
      <c r="Z14" s="755">
        <v>4</v>
      </c>
      <c r="AA14" s="756">
        <v>0</v>
      </c>
      <c r="AB14" s="757">
        <v>26</v>
      </c>
      <c r="AC14" s="758">
        <v>10</v>
      </c>
      <c r="AD14" s="759">
        <v>957</v>
      </c>
      <c r="AE14" s="760">
        <v>256</v>
      </c>
      <c r="AF14" s="761">
        <v>121</v>
      </c>
      <c r="AG14" s="762">
        <v>66</v>
      </c>
      <c r="AH14" s="763">
        <v>1023</v>
      </c>
      <c r="AI14" s="764">
        <v>256</v>
      </c>
      <c r="AJ14" s="765">
        <v>121</v>
      </c>
      <c r="AK14" s="766">
        <v>957</v>
      </c>
      <c r="AL14" s="767">
        <v>443</v>
      </c>
      <c r="AM14" s="768">
        <v>135</v>
      </c>
      <c r="AN14" s="769">
        <v>1265</v>
      </c>
      <c r="AO14" s="770">
        <v>1042</v>
      </c>
      <c r="AP14" s="771">
        <v>23</v>
      </c>
      <c r="AQ14" s="772">
        <v>293</v>
      </c>
      <c r="AR14" s="773">
        <v>32</v>
      </c>
      <c r="AS14" s="774">
        <v>10</v>
      </c>
      <c r="AT14" s="775">
        <v>782</v>
      </c>
      <c r="AU14" s="776">
        <v>260</v>
      </c>
      <c r="AV14" s="777">
        <v>237</v>
      </c>
      <c r="AW14" s="778">
        <v>77</v>
      </c>
      <c r="AX14" s="779">
        <v>16</v>
      </c>
      <c r="AY14" s="780">
        <v>13</v>
      </c>
      <c r="AZ14" s="781">
        <v>10</v>
      </c>
      <c r="BA14" s="782">
        <v>5</v>
      </c>
      <c r="BB14" s="783">
        <v>1042</v>
      </c>
      <c r="BC14" s="784">
        <v>23</v>
      </c>
      <c r="BD14" s="785">
        <v>335</v>
      </c>
      <c r="BE14" s="786">
        <v>426</v>
      </c>
      <c r="BF14" s="787">
        <v>469</v>
      </c>
      <c r="BG14" s="788">
        <v>386</v>
      </c>
      <c r="BH14" s="789">
        <v>50</v>
      </c>
      <c r="BI14" s="790">
        <v>30</v>
      </c>
      <c r="BJ14" s="791">
        <v>39</v>
      </c>
      <c r="BK14" s="792">
        <v>895</v>
      </c>
      <c r="BL14" s="793">
        <v>425</v>
      </c>
      <c r="BM14" s="794">
        <v>80</v>
      </c>
      <c r="BN14" s="795">
        <v>137</v>
      </c>
      <c r="BO14" s="796">
        <v>216</v>
      </c>
      <c r="BP14" s="797">
        <v>461</v>
      </c>
      <c r="BQ14" s="798">
        <v>137</v>
      </c>
      <c r="BR14" s="799">
        <v>545</v>
      </c>
      <c r="BS14" s="800">
        <v>448</v>
      </c>
      <c r="BT14" s="801">
        <v>47</v>
      </c>
      <c r="BU14" s="802">
        <v>542</v>
      </c>
      <c r="BV14" s="803">
        <v>931</v>
      </c>
      <c r="BW14" s="804">
        <v>293</v>
      </c>
      <c r="BX14" s="805">
        <v>113</v>
      </c>
      <c r="BY14" s="806">
        <v>39</v>
      </c>
      <c r="BZ14" s="807">
        <v>22</v>
      </c>
      <c r="CA14" s="808">
        <v>112</v>
      </c>
      <c r="CB14" s="809">
        <v>155</v>
      </c>
      <c r="CC14" s="810">
        <v>74</v>
      </c>
      <c r="CD14" s="811">
        <v>76</v>
      </c>
      <c r="CE14" s="812">
        <v>983</v>
      </c>
      <c r="CF14" s="813">
        <v>31</v>
      </c>
      <c r="CG14" s="814">
        <v>495</v>
      </c>
      <c r="CH14" s="815">
        <v>557</v>
      </c>
      <c r="CI14" s="816">
        <v>161</v>
      </c>
      <c r="CJ14" s="817">
        <v>177</v>
      </c>
      <c r="CK14" s="818">
        <v>10</v>
      </c>
      <c r="CL14" s="819">
        <v>61</v>
      </c>
      <c r="CM14" s="820">
        <v>118</v>
      </c>
      <c r="CN14" s="821">
        <v>128</v>
      </c>
      <c r="CO14" s="822">
        <v>120</v>
      </c>
      <c r="CP14" s="823">
        <v>97</v>
      </c>
      <c r="CQ14" s="824">
        <v>122</v>
      </c>
      <c r="CR14" s="825">
        <v>85</v>
      </c>
      <c r="CS14" s="826">
        <v>107</v>
      </c>
      <c r="CT14" s="827">
        <v>133</v>
      </c>
      <c r="CU14" s="828">
        <v>111</v>
      </c>
      <c r="CV14" s="829">
        <v>74</v>
      </c>
      <c r="CW14" s="830">
        <v>57</v>
      </c>
      <c r="CX14" s="831">
        <v>22</v>
      </c>
      <c r="CY14" s="832">
        <v>12</v>
      </c>
      <c r="CZ14" s="833">
        <v>5</v>
      </c>
      <c r="DA14" s="834">
        <v>4</v>
      </c>
      <c r="DB14" s="835">
        <v>144</v>
      </c>
      <c r="DC14" s="836">
        <v>111</v>
      </c>
      <c r="DD14" s="837">
        <v>62</v>
      </c>
      <c r="DE14" s="838">
        <v>4</v>
      </c>
      <c r="DF14" s="839">
        <v>23</v>
      </c>
      <c r="DG14" s="840">
        <v>1135</v>
      </c>
      <c r="DH14" s="841">
        <v>46</v>
      </c>
      <c r="DI14" s="842">
        <v>18</v>
      </c>
      <c r="DJ14" s="843">
        <v>105</v>
      </c>
      <c r="DK14" s="844">
        <v>1292</v>
      </c>
      <c r="DL14" s="845">
        <v>73</v>
      </c>
      <c r="DM14" s="846">
        <v>118</v>
      </c>
      <c r="DN14" s="847">
        <v>360</v>
      </c>
      <c r="DO14" s="848">
        <v>234</v>
      </c>
      <c r="DP14" s="849">
        <v>530</v>
      </c>
      <c r="DQ14" s="850">
        <v>1</v>
      </c>
      <c r="DR14" s="851">
        <v>1</v>
      </c>
      <c r="DS14" s="852">
        <v>1125</v>
      </c>
      <c r="DT14" s="853">
        <v>12</v>
      </c>
      <c r="DU14" s="854">
        <v>4</v>
      </c>
      <c r="DV14" s="855">
        <v>13</v>
      </c>
      <c r="DW14" s="856">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297</v>
      </c>
    </row>
    <row r="8" spans="1:127" ht="17" x14ac:dyDescent="0.2">
      <c r="A8" s="270" t="s">
        <v>291</v>
      </c>
    </row>
    <row r="9" spans="1:127" ht="17" x14ac:dyDescent="0.2">
      <c r="A9" s="11085" t="s">
        <v>293</v>
      </c>
      <c r="B9" s="10902">
        <v>0.16627529624536899</v>
      </c>
      <c r="C9" s="10803">
        <v>0.15805043684782999</v>
      </c>
      <c r="D9" s="10804">
        <v>0.17320006579469399</v>
      </c>
      <c r="E9" s="10805">
        <v>0.15565140449061601</v>
      </c>
      <c r="F9" s="10806">
        <v>0.17133218184802601</v>
      </c>
      <c r="G9" s="10807">
        <v>0.183462996194484</v>
      </c>
      <c r="H9" s="10808">
        <v>0.121132088955392</v>
      </c>
      <c r="I9" s="10809">
        <v>0.189969911824931</v>
      </c>
      <c r="J9" s="10905"/>
      <c r="K9" s="10810">
        <v>0.139422469981858</v>
      </c>
      <c r="L9" s="10811">
        <v>0.200860146175321</v>
      </c>
      <c r="M9" s="10812">
        <v>0.16763100197325101</v>
      </c>
      <c r="N9" s="10813">
        <v>0.142542546489453</v>
      </c>
      <c r="O9" s="10814">
        <v>0.16535968632471801</v>
      </c>
      <c r="P9" s="10815">
        <v>0.15935561383104099</v>
      </c>
      <c r="Q9" s="10816">
        <v>0.18836811798172501</v>
      </c>
      <c r="R9" s="10817">
        <v>0.142542546489453</v>
      </c>
      <c r="S9" s="10818">
        <v>0.16535968632471801</v>
      </c>
      <c r="T9" s="10819">
        <v>0.17612299380222199</v>
      </c>
      <c r="U9" s="10820">
        <v>0.15156915662222101</v>
      </c>
      <c r="V9" s="10821">
        <v>0.14391138412056201</v>
      </c>
      <c r="W9" s="10822">
        <v>0.214637310145045</v>
      </c>
      <c r="X9" s="10823">
        <v>0.16831398704883499</v>
      </c>
      <c r="Y9" s="10907"/>
      <c r="Z9" s="10909"/>
      <c r="AA9" s="10911"/>
      <c r="AB9" s="10913"/>
      <c r="AC9" s="10915"/>
      <c r="AD9" s="10824">
        <v>0.14391138412056201</v>
      </c>
      <c r="AE9" s="10825">
        <v>0.214637310145045</v>
      </c>
      <c r="AF9" s="10826">
        <v>0.16831398704883499</v>
      </c>
      <c r="AG9" s="10827">
        <v>0.221528588687503</v>
      </c>
      <c r="AH9" s="10828">
        <v>0.14966346811082001</v>
      </c>
      <c r="AI9" s="10829">
        <v>0.214637310145045</v>
      </c>
      <c r="AJ9" s="10830">
        <v>0.16831398704883499</v>
      </c>
      <c r="AK9" s="10831">
        <v>0.14391138412056201</v>
      </c>
      <c r="AL9" s="10832">
        <v>0.202362299109594</v>
      </c>
      <c r="AM9" s="10833">
        <v>0.17618626458015299</v>
      </c>
      <c r="AN9" s="10834">
        <v>0.16492377493020899</v>
      </c>
      <c r="AO9" s="10835">
        <v>0.169131352264211</v>
      </c>
      <c r="AP9" s="10917"/>
      <c r="AQ9" s="10836">
        <v>0.169649397367378</v>
      </c>
      <c r="AR9" s="10837">
        <v>6.7312607553840303E-2</v>
      </c>
      <c r="AS9" s="10919"/>
      <c r="AT9" s="10838">
        <v>0.16335810919063401</v>
      </c>
      <c r="AU9" s="10839">
        <v>0.18471398688617799</v>
      </c>
      <c r="AV9" s="10840">
        <v>0.17466677049075199</v>
      </c>
      <c r="AW9" s="10841">
        <v>0.15669837644356099</v>
      </c>
      <c r="AX9" s="10921"/>
      <c r="AY9" s="10923"/>
      <c r="AZ9" s="10925"/>
      <c r="BA9" s="10927"/>
      <c r="BB9" s="10842">
        <v>0.169131352264211</v>
      </c>
      <c r="BC9" s="10929"/>
      <c r="BD9" s="10843">
        <v>0.16312958444432099</v>
      </c>
      <c r="BE9" s="10844">
        <v>0.12504191019003899</v>
      </c>
      <c r="BF9" s="10845">
        <v>0.186498643425595</v>
      </c>
      <c r="BG9" s="10846">
        <v>0.182776901150733</v>
      </c>
      <c r="BH9" s="10847">
        <v>0.116765830489875</v>
      </c>
      <c r="BI9" s="10848">
        <v>0.364470904551565</v>
      </c>
      <c r="BJ9" s="10849">
        <v>0.11148908198270401</v>
      </c>
      <c r="BK9" s="10850">
        <v>0.156954842690118</v>
      </c>
      <c r="BL9" s="10851">
        <v>0.175219807882597</v>
      </c>
      <c r="BM9" s="10852">
        <v>0.20772840457215999</v>
      </c>
      <c r="BN9" s="10853">
        <v>0.137338217899101</v>
      </c>
      <c r="BO9" s="10854">
        <v>0.141298738930934</v>
      </c>
      <c r="BP9" s="10855">
        <v>0.146072549694756</v>
      </c>
      <c r="BQ9" s="10856">
        <v>0.173278420702388</v>
      </c>
      <c r="BR9" s="10857">
        <v>0.150530641495421</v>
      </c>
      <c r="BS9" s="10858">
        <v>0.173566190637576</v>
      </c>
      <c r="BT9" s="10859">
        <v>0.116527417303457</v>
      </c>
      <c r="BU9" s="10860">
        <v>0.17470203476521501</v>
      </c>
      <c r="BV9" s="10861">
        <v>0.157040728365576</v>
      </c>
      <c r="BW9" s="10862">
        <v>0.21294139767437301</v>
      </c>
      <c r="BX9" s="10863">
        <v>0.143177390480202</v>
      </c>
      <c r="BY9" s="10864">
        <v>0.132952234054413</v>
      </c>
      <c r="BZ9" s="10931"/>
      <c r="CA9" s="10865">
        <v>0.19324596511960601</v>
      </c>
      <c r="CB9" s="10866">
        <v>0.15766892428552901</v>
      </c>
      <c r="CC9" s="10867">
        <v>0.14931581244734099</v>
      </c>
      <c r="CD9" s="10868">
        <v>0.23402758093562001</v>
      </c>
      <c r="CE9" s="10869">
        <v>0.16002670622220999</v>
      </c>
      <c r="CF9" s="10870">
        <v>0.22624377472059001</v>
      </c>
      <c r="CG9" s="10871">
        <v>0.16221369647366801</v>
      </c>
      <c r="CH9" s="10872">
        <v>0.177676316300758</v>
      </c>
      <c r="CI9" s="10873">
        <v>0.14342012932526499</v>
      </c>
      <c r="CJ9" s="10874">
        <v>0.16742769061621701</v>
      </c>
      <c r="CK9" s="10933"/>
      <c r="CL9" s="10875">
        <v>0.18596487007000401</v>
      </c>
      <c r="CM9" s="10876">
        <v>0.147981114970511</v>
      </c>
      <c r="CN9" s="10877">
        <v>0.107275206039328</v>
      </c>
      <c r="CO9" s="10878">
        <v>0.210136161983251</v>
      </c>
      <c r="CP9" s="10879">
        <v>0.15874770302246499</v>
      </c>
      <c r="CQ9" s="10880">
        <v>0.245885998003604</v>
      </c>
      <c r="CR9" s="10881">
        <v>0.14492909195732301</v>
      </c>
      <c r="CS9" s="10882">
        <v>0.26612137718123202</v>
      </c>
      <c r="CT9" s="10883">
        <v>0.116407848904189</v>
      </c>
      <c r="CU9" s="10884">
        <v>0.162569772802236</v>
      </c>
      <c r="CV9" s="10885">
        <v>9.8478939740314103E-2</v>
      </c>
      <c r="CW9" s="10886">
        <v>0.177424734727193</v>
      </c>
      <c r="CX9" s="10935"/>
      <c r="CY9" s="10937"/>
      <c r="CZ9" s="10939"/>
      <c r="DA9" s="10941"/>
      <c r="DB9" s="10887">
        <v>0.16219537900497999</v>
      </c>
      <c r="DC9" s="10888">
        <v>0.196087302603217</v>
      </c>
      <c r="DD9" s="10889">
        <v>0.103390768379471</v>
      </c>
      <c r="DE9" s="10943"/>
      <c r="DF9" s="10945"/>
      <c r="DG9" s="10890">
        <v>0.16493647591161001</v>
      </c>
      <c r="DH9" s="10891">
        <v>0.17079259869503</v>
      </c>
      <c r="DI9" s="10947"/>
      <c r="DJ9" s="10892">
        <v>0.209309685201123</v>
      </c>
      <c r="DK9" s="10893">
        <v>0.16154140278138601</v>
      </c>
      <c r="DL9" s="10894">
        <v>0.24245923405370501</v>
      </c>
      <c r="DM9" s="10895">
        <v>0.17094127378617099</v>
      </c>
      <c r="DN9" s="10896">
        <v>0.16606638326408801</v>
      </c>
      <c r="DO9" s="10897">
        <v>0.141474699423284</v>
      </c>
      <c r="DP9" s="10898">
        <v>0.16371693696860901</v>
      </c>
      <c r="DQ9" s="10949"/>
      <c r="DR9" s="10951"/>
      <c r="DS9" s="10899">
        <v>0.17630591130613901</v>
      </c>
      <c r="DT9" s="10953"/>
      <c r="DU9" s="10955"/>
      <c r="DV9" s="10957"/>
      <c r="DW9" s="10900">
        <v>9.3107681841114898E-2</v>
      </c>
    </row>
    <row r="10" spans="1:127" ht="17" x14ac:dyDescent="0.2">
      <c r="A10" s="11085" t="s">
        <v>294</v>
      </c>
      <c r="B10" s="10903">
        <v>0.163858314635</v>
      </c>
      <c r="C10" s="10904">
        <v>0.16969607125636499</v>
      </c>
      <c r="D10" s="10904">
        <v>0.158943322495427</v>
      </c>
      <c r="E10" s="10904">
        <v>0.22387090335179999</v>
      </c>
      <c r="F10" s="10904">
        <v>0.160729962808635</v>
      </c>
      <c r="G10" s="10904">
        <v>0.118157064012642</v>
      </c>
      <c r="H10" s="10904">
        <v>0.17005993676796699</v>
      </c>
      <c r="I10" s="10904">
        <v>0.14807735168340599</v>
      </c>
      <c r="J10" s="10906"/>
      <c r="K10" s="10904">
        <v>0.21966769050153401</v>
      </c>
      <c r="L10" s="10904">
        <v>0.20140562083237701</v>
      </c>
      <c r="M10" s="10904">
        <v>0.12790725718044299</v>
      </c>
      <c r="N10" s="10904">
        <v>0.13918543669351299</v>
      </c>
      <c r="O10" s="10904">
        <v>0.10518569400476301</v>
      </c>
      <c r="P10" s="10904">
        <v>0.210764637201242</v>
      </c>
      <c r="Q10" s="10904">
        <v>0.17377494742893801</v>
      </c>
      <c r="R10" s="10904">
        <v>0.13918543669351299</v>
      </c>
      <c r="S10" s="10904">
        <v>0.10518569400476301</v>
      </c>
      <c r="T10" s="10904">
        <v>0.18938695190365301</v>
      </c>
      <c r="U10" s="10904">
        <v>0.125734915546624</v>
      </c>
      <c r="V10" s="10904">
        <v>0.14189874170858</v>
      </c>
      <c r="W10" s="10904">
        <v>0.18658726940622999</v>
      </c>
      <c r="X10" s="10904">
        <v>0.25472418425499299</v>
      </c>
      <c r="Y10" s="10908"/>
      <c r="Z10" s="10910"/>
      <c r="AA10" s="10912"/>
      <c r="AB10" s="10914"/>
      <c r="AC10" s="10916"/>
      <c r="AD10" s="10904">
        <v>0.14189874170858</v>
      </c>
      <c r="AE10" s="10904">
        <v>0.18658726940622999</v>
      </c>
      <c r="AF10" s="10904">
        <v>0.25472418425499299</v>
      </c>
      <c r="AG10" s="10904">
        <v>0.13503000105368099</v>
      </c>
      <c r="AH10" s="10904">
        <v>0.14138971058107799</v>
      </c>
      <c r="AI10" s="10904">
        <v>0.18658726940622999</v>
      </c>
      <c r="AJ10" s="10904">
        <v>0.25472418425499299</v>
      </c>
      <c r="AK10" s="10904">
        <v>0.14189874170858</v>
      </c>
      <c r="AL10" s="10904">
        <v>0.199292865024502</v>
      </c>
      <c r="AM10" s="10904">
        <v>0.24718798590605001</v>
      </c>
      <c r="AN10" s="10904">
        <v>0.152494962124546</v>
      </c>
      <c r="AO10" s="10904">
        <v>0.159054833689452</v>
      </c>
      <c r="AP10" s="10918"/>
      <c r="AQ10" s="10904">
        <v>0.17905744386195399</v>
      </c>
      <c r="AR10" s="10904">
        <v>5.1497071413798903E-2</v>
      </c>
      <c r="AS10" s="10920"/>
      <c r="AT10" s="10904">
        <v>0.158540924920655</v>
      </c>
      <c r="AU10" s="10904">
        <v>0.16044193145601501</v>
      </c>
      <c r="AV10" s="10904">
        <v>0.157569691917295</v>
      </c>
      <c r="AW10" s="10904">
        <v>0.18994010962938301</v>
      </c>
      <c r="AX10" s="10922"/>
      <c r="AY10" s="10924"/>
      <c r="AZ10" s="10926"/>
      <c r="BA10" s="10928"/>
      <c r="BB10" s="10904">
        <v>0.159054833689452</v>
      </c>
      <c r="BC10" s="10930"/>
      <c r="BD10" s="10904">
        <v>0.17418145337122401</v>
      </c>
      <c r="BE10" s="10904">
        <v>0.132838733990674</v>
      </c>
      <c r="BF10" s="10904">
        <v>0.17245882280493899</v>
      </c>
      <c r="BG10" s="10904">
        <v>0.174792016918279</v>
      </c>
      <c r="BH10" s="10904">
        <v>0.29265101764373003</v>
      </c>
      <c r="BI10" s="10904">
        <v>9.9679425625267798E-2</v>
      </c>
      <c r="BJ10" s="10904">
        <v>0.14449785337195201</v>
      </c>
      <c r="BK10" s="10904">
        <v>0.153412447453942</v>
      </c>
      <c r="BL10" s="10904">
        <v>0.17158058722283401</v>
      </c>
      <c r="BM10" s="10904">
        <v>0.22178774283497801</v>
      </c>
      <c r="BN10" s="10904">
        <v>0.176541615876917</v>
      </c>
      <c r="BO10" s="10904">
        <v>0.114757127536325</v>
      </c>
      <c r="BP10" s="10904">
        <v>0.13540523626529699</v>
      </c>
      <c r="BQ10" s="10904">
        <v>0.124132853030555</v>
      </c>
      <c r="BR10" s="10904">
        <v>0.12994604893223499</v>
      </c>
      <c r="BS10" s="10904">
        <v>0.128451139408784</v>
      </c>
      <c r="BT10" s="10904">
        <v>0.17504317074936099</v>
      </c>
      <c r="BU10" s="10904">
        <v>0.192032156193437</v>
      </c>
      <c r="BV10" s="10904">
        <v>0.138184988435057</v>
      </c>
      <c r="BW10" s="10904">
        <v>0.18967360684180601</v>
      </c>
      <c r="BX10" s="10904">
        <v>0.246452453664701</v>
      </c>
      <c r="BY10" s="10904">
        <v>0.121117200820923</v>
      </c>
      <c r="BZ10" s="10932"/>
      <c r="CA10" s="10904">
        <v>0.15426101207398199</v>
      </c>
      <c r="CB10" s="10904">
        <v>0.15452077346310999</v>
      </c>
      <c r="CC10" s="10904">
        <v>0.117503375257585</v>
      </c>
      <c r="CD10" s="10904">
        <v>0.173450493785899</v>
      </c>
      <c r="CE10" s="10904">
        <v>0.16401163714387701</v>
      </c>
      <c r="CF10" s="10904">
        <v>0.30571770658144198</v>
      </c>
      <c r="CG10" s="10904">
        <v>0.14777124885947299</v>
      </c>
      <c r="CH10" s="10904">
        <v>0.160867578793667</v>
      </c>
      <c r="CI10" s="10904">
        <v>0.18541986264746399</v>
      </c>
      <c r="CJ10" s="10904">
        <v>0.20333264314454899</v>
      </c>
      <c r="CK10" s="10934"/>
      <c r="CL10" s="10904">
        <v>0.16634823491841999</v>
      </c>
      <c r="CM10" s="10904">
        <v>0.20014158679066499</v>
      </c>
      <c r="CN10" s="10904">
        <v>0.30655598578475601</v>
      </c>
      <c r="CO10" s="10904">
        <v>0.117602338699469</v>
      </c>
      <c r="CP10" s="10904">
        <v>0.12900374075702101</v>
      </c>
      <c r="CQ10" s="10904">
        <v>0.12916510023031999</v>
      </c>
      <c r="CR10" s="10904">
        <v>0.10668168693357399</v>
      </c>
      <c r="CS10" s="10904">
        <v>0.124400078067475</v>
      </c>
      <c r="CT10" s="10904">
        <v>0.194569062495764</v>
      </c>
      <c r="CU10" s="10904">
        <v>0.138197862600799</v>
      </c>
      <c r="CV10" s="10904">
        <v>0.14826153869141001</v>
      </c>
      <c r="CW10" s="10904">
        <v>0.13141599171218701</v>
      </c>
      <c r="CX10" s="10936"/>
      <c r="CY10" s="10938"/>
      <c r="CZ10" s="10940"/>
      <c r="DA10" s="10942"/>
      <c r="DB10" s="10904">
        <v>0.14701628191413099</v>
      </c>
      <c r="DC10" s="10904">
        <v>0.222543216524757</v>
      </c>
      <c r="DD10" s="10904">
        <v>0.23680428534099801</v>
      </c>
      <c r="DE10" s="10944"/>
      <c r="DF10" s="10946"/>
      <c r="DG10" s="10904">
        <v>0.15394330126502001</v>
      </c>
      <c r="DH10" s="10904">
        <v>0.121635378914363</v>
      </c>
      <c r="DI10" s="10948"/>
      <c r="DJ10" s="10904">
        <v>0.230369830570231</v>
      </c>
      <c r="DK10" s="10904">
        <v>0.157464765136796</v>
      </c>
      <c r="DL10" s="10904">
        <v>0.24628579208625201</v>
      </c>
      <c r="DM10" s="10904">
        <v>0.22362849472117999</v>
      </c>
      <c r="DN10" s="10904">
        <v>0.11496102250132199</v>
      </c>
      <c r="DO10" s="10904">
        <v>0.160745640234741</v>
      </c>
      <c r="DP10" s="10904">
        <v>0.17422169674612401</v>
      </c>
      <c r="DQ10" s="10950"/>
      <c r="DR10" s="10952"/>
      <c r="DS10" s="10904">
        <v>0.14903170660722001</v>
      </c>
      <c r="DT10" s="10954"/>
      <c r="DU10" s="10956"/>
      <c r="DV10" s="10958"/>
      <c r="DW10" s="10901">
        <v>0.27751932001549301</v>
      </c>
    </row>
    <row r="11" spans="1:127" ht="17" x14ac:dyDescent="0.2">
      <c r="A11" s="11085" t="s">
        <v>295</v>
      </c>
      <c r="B11" s="10903">
        <v>0.54443027893220297</v>
      </c>
      <c r="C11" s="10904">
        <v>0.53539005775223503</v>
      </c>
      <c r="D11" s="10904">
        <v>0.55204152738283696</v>
      </c>
      <c r="E11" s="10904">
        <v>0.50939504938843505</v>
      </c>
      <c r="F11" s="10904">
        <v>0.58690728432494099</v>
      </c>
      <c r="G11" s="10904">
        <v>0.52357162174760896</v>
      </c>
      <c r="H11" s="10904">
        <v>0.565283964058231</v>
      </c>
      <c r="I11" s="10904">
        <v>0.52632401900012504</v>
      </c>
      <c r="J11" s="10906"/>
      <c r="K11" s="10904">
        <v>0.47316326524073099</v>
      </c>
      <c r="L11" s="10904">
        <v>0.50681595678467095</v>
      </c>
      <c r="M11" s="10904">
        <v>0.62732514799386097</v>
      </c>
      <c r="N11" s="10904">
        <v>0.58863443696098705</v>
      </c>
      <c r="O11" s="10904">
        <v>0.58776038833589705</v>
      </c>
      <c r="P11" s="10904">
        <v>0.46431689298736001</v>
      </c>
      <c r="Q11" s="10904">
        <v>0.55211968790149502</v>
      </c>
      <c r="R11" s="10904">
        <v>0.58863443696098705</v>
      </c>
      <c r="S11" s="10904">
        <v>0.58776038833589705</v>
      </c>
      <c r="T11" s="10904">
        <v>0.515061317433129</v>
      </c>
      <c r="U11" s="10904">
        <v>0.58828865759368998</v>
      </c>
      <c r="V11" s="10904">
        <v>0.57474740881387398</v>
      </c>
      <c r="W11" s="10904">
        <v>0.496283615878096</v>
      </c>
      <c r="X11" s="10904">
        <v>0.46349941226477498</v>
      </c>
      <c r="Y11" s="10908"/>
      <c r="Z11" s="10910"/>
      <c r="AA11" s="10912"/>
      <c r="AB11" s="10914"/>
      <c r="AC11" s="10916"/>
      <c r="AD11" s="10904">
        <v>0.57474740881387398</v>
      </c>
      <c r="AE11" s="10904">
        <v>0.496283615878096</v>
      </c>
      <c r="AF11" s="10904">
        <v>0.46349941226477498</v>
      </c>
      <c r="AG11" s="10904">
        <v>0.56243207002218498</v>
      </c>
      <c r="AH11" s="10904">
        <v>0.57383473921319095</v>
      </c>
      <c r="AI11" s="10904">
        <v>0.496283615878096</v>
      </c>
      <c r="AJ11" s="10904">
        <v>0.46349941226477498</v>
      </c>
      <c r="AK11" s="10904">
        <v>0.57474740881387398</v>
      </c>
      <c r="AL11" s="10904">
        <v>0.49550975256054902</v>
      </c>
      <c r="AM11" s="10904">
        <v>0.476887514681198</v>
      </c>
      <c r="AN11" s="10904">
        <v>0.55364083056414304</v>
      </c>
      <c r="AO11" s="10904">
        <v>0.57234231727932905</v>
      </c>
      <c r="AP11" s="10918"/>
      <c r="AQ11" s="10904">
        <v>0.47376950835644399</v>
      </c>
      <c r="AR11" s="10904">
        <v>0.62805589482844104</v>
      </c>
      <c r="AS11" s="10920"/>
      <c r="AT11" s="10904">
        <v>0.59139463276964399</v>
      </c>
      <c r="AU11" s="10904">
        <v>0.52091796753268105</v>
      </c>
      <c r="AV11" s="10904">
        <v>0.56451460713271495</v>
      </c>
      <c r="AW11" s="10904">
        <v>0.34877846643112298</v>
      </c>
      <c r="AX11" s="10922"/>
      <c r="AY11" s="10924"/>
      <c r="AZ11" s="10926"/>
      <c r="BA11" s="10928"/>
      <c r="BB11" s="10904">
        <v>0.57234231727932905</v>
      </c>
      <c r="BC11" s="10930"/>
      <c r="BD11" s="10904">
        <v>0.47361092378508202</v>
      </c>
      <c r="BE11" s="10904">
        <v>0.63743766661669599</v>
      </c>
      <c r="BF11" s="10904">
        <v>0.58673654202120495</v>
      </c>
      <c r="BG11" s="10904">
        <v>0.460372749722194</v>
      </c>
      <c r="BH11" s="10904">
        <v>0.33253373570411998</v>
      </c>
      <c r="BI11" s="10904">
        <v>0.30711025099348499</v>
      </c>
      <c r="BJ11" s="10904">
        <v>0.50705819518908801</v>
      </c>
      <c r="BK11" s="10904">
        <v>0.61110985057915401</v>
      </c>
      <c r="BL11" s="10904">
        <v>0.46532178968126803</v>
      </c>
      <c r="BM11" s="10904">
        <v>0.32319769113506502</v>
      </c>
      <c r="BN11" s="10904">
        <v>0.60806609585276705</v>
      </c>
      <c r="BO11" s="10904">
        <v>0.635896819426647</v>
      </c>
      <c r="BP11" s="10904">
        <v>0.62527326146893902</v>
      </c>
      <c r="BQ11" s="10904">
        <v>0.56270236943560503</v>
      </c>
      <c r="BR11" s="10904">
        <v>0.63332610513068899</v>
      </c>
      <c r="BS11" s="10904">
        <v>0.60986652326322899</v>
      </c>
      <c r="BT11" s="10904">
        <v>0.65160171235355502</v>
      </c>
      <c r="BU11" s="10904">
        <v>0.47848491251623798</v>
      </c>
      <c r="BV11" s="10904">
        <v>0.58392416394410196</v>
      </c>
      <c r="BW11" s="10904">
        <v>0.46772602876854003</v>
      </c>
      <c r="BX11" s="10904">
        <v>0.50649549810446504</v>
      </c>
      <c r="BY11" s="10904">
        <v>0.54307743759468796</v>
      </c>
      <c r="BZ11" s="10932"/>
      <c r="CA11" s="10904">
        <v>0.58211813104117205</v>
      </c>
      <c r="CB11" s="10904">
        <v>0.54855228385345201</v>
      </c>
      <c r="CC11" s="10904">
        <v>0.55512709240592395</v>
      </c>
      <c r="CD11" s="10904">
        <v>0.48358019102738198</v>
      </c>
      <c r="CE11" s="10904">
        <v>0.54997071218970806</v>
      </c>
      <c r="CF11" s="10904">
        <v>0.31830802845575801</v>
      </c>
      <c r="CG11" s="10904">
        <v>0.54355791766435602</v>
      </c>
      <c r="CH11" s="10904">
        <v>0.53962182154316995</v>
      </c>
      <c r="CI11" s="10904">
        <v>0.53517385911061599</v>
      </c>
      <c r="CJ11" s="10904">
        <v>0.56145646785597103</v>
      </c>
      <c r="CK11" s="10934"/>
      <c r="CL11" s="10904">
        <v>0.53389247542315699</v>
      </c>
      <c r="CM11" s="10904">
        <v>0.56736916803330195</v>
      </c>
      <c r="CN11" s="10904">
        <v>0.48068054263354698</v>
      </c>
      <c r="CO11" s="10904">
        <v>0.51519248356491398</v>
      </c>
      <c r="CP11" s="10904">
        <v>0.55355763516801104</v>
      </c>
      <c r="CQ11" s="10904">
        <v>0.542005124947605</v>
      </c>
      <c r="CR11" s="10904">
        <v>0.632843727309788</v>
      </c>
      <c r="CS11" s="10904">
        <v>0.51670688324476799</v>
      </c>
      <c r="CT11" s="10904">
        <v>0.56350296824385704</v>
      </c>
      <c r="CU11" s="10904">
        <v>0.61319123155418997</v>
      </c>
      <c r="CV11" s="10904">
        <v>0.56547581693486904</v>
      </c>
      <c r="CW11" s="10904">
        <v>0.50724006404219202</v>
      </c>
      <c r="CX11" s="10936"/>
      <c r="CY11" s="10938"/>
      <c r="CZ11" s="10940"/>
      <c r="DA11" s="10942"/>
      <c r="DB11" s="10904">
        <v>0.50784361274668799</v>
      </c>
      <c r="DC11" s="10904">
        <v>0.45933622596037099</v>
      </c>
      <c r="DD11" s="10904">
        <v>9.4369469763342997E-2</v>
      </c>
      <c r="DE11" s="10944"/>
      <c r="DF11" s="10946"/>
      <c r="DG11" s="10904">
        <v>0.58744111694600898</v>
      </c>
      <c r="DH11" s="10904">
        <v>0.58803850382626299</v>
      </c>
      <c r="DI11" s="10948"/>
      <c r="DJ11" s="10904">
        <v>0.455171314415665</v>
      </c>
      <c r="DK11" s="10904">
        <v>0.55332718223088895</v>
      </c>
      <c r="DL11" s="10904">
        <v>0.37463825309129201</v>
      </c>
      <c r="DM11" s="10904">
        <v>0.49546109343920303</v>
      </c>
      <c r="DN11" s="10904">
        <v>0.57829483647842195</v>
      </c>
      <c r="DO11" s="10904">
        <v>0.58025244461822001</v>
      </c>
      <c r="DP11" s="10904">
        <v>0.548949552343581</v>
      </c>
      <c r="DQ11" s="10950"/>
      <c r="DR11" s="10952"/>
      <c r="DS11" s="10904">
        <v>0.57731031653162102</v>
      </c>
      <c r="DT11" s="10954"/>
      <c r="DU11" s="10956"/>
      <c r="DV11" s="10958"/>
      <c r="DW11" s="10901">
        <v>0.156561087266298</v>
      </c>
    </row>
    <row r="12" spans="1:127" ht="17" x14ac:dyDescent="0.2">
      <c r="A12" s="11085" t="s">
        <v>296</v>
      </c>
      <c r="B12" s="10903">
        <v>0.115800066847523</v>
      </c>
      <c r="C12" s="10904">
        <v>0.12877952565456999</v>
      </c>
      <c r="D12" s="10904">
        <v>0.10487224951113799</v>
      </c>
      <c r="E12" s="10904">
        <v>0.112418461785968</v>
      </c>
      <c r="F12" s="10904">
        <v>7.3698114769146103E-2</v>
      </c>
      <c r="G12" s="10904">
        <v>0.154124157358345</v>
      </c>
      <c r="H12" s="10904">
        <v>0.13595416449592401</v>
      </c>
      <c r="I12" s="10904">
        <v>0.121199974926521</v>
      </c>
      <c r="J12" s="10906"/>
      <c r="K12" s="10904">
        <v>0.12973277974050201</v>
      </c>
      <c r="L12" s="10904">
        <v>9.6289814779655605E-2</v>
      </c>
      <c r="M12" s="10904">
        <v>7.2301030475772896E-2</v>
      </c>
      <c r="N12" s="10904">
        <v>0.123025465365332</v>
      </c>
      <c r="O12" s="10904">
        <v>0.14105003178290901</v>
      </c>
      <c r="P12" s="10904">
        <v>0.132087652500532</v>
      </c>
      <c r="Q12" s="10904">
        <v>8.7271569590074496E-2</v>
      </c>
      <c r="R12" s="10904">
        <v>0.123025465365332</v>
      </c>
      <c r="S12" s="10904">
        <v>0.14105003178290901</v>
      </c>
      <c r="T12" s="10904">
        <v>0.106186810329972</v>
      </c>
      <c r="U12" s="10904">
        <v>0.130156102028748</v>
      </c>
      <c r="V12" s="10904">
        <v>0.13328173007994101</v>
      </c>
      <c r="W12" s="10904">
        <v>8.2800529795263603E-2</v>
      </c>
      <c r="X12" s="10904">
        <v>0.10507669419926299</v>
      </c>
      <c r="Y12" s="10908"/>
      <c r="Z12" s="10910"/>
      <c r="AA12" s="10912"/>
      <c r="AB12" s="10914"/>
      <c r="AC12" s="10916"/>
      <c r="AD12" s="10904">
        <v>0.13328173007994101</v>
      </c>
      <c r="AE12" s="10904">
        <v>8.2800529795263603E-2</v>
      </c>
      <c r="AF12" s="10904">
        <v>0.10507669419926299</v>
      </c>
      <c r="AG12" s="10904">
        <v>7.0875234011105501E-2</v>
      </c>
      <c r="AH12" s="10904">
        <v>0.12865688680030399</v>
      </c>
      <c r="AI12" s="10904">
        <v>8.2800529795263603E-2</v>
      </c>
      <c r="AJ12" s="10904">
        <v>0.10507669419926299</v>
      </c>
      <c r="AK12" s="10904">
        <v>0.13328173007994101</v>
      </c>
      <c r="AL12" s="10904">
        <v>8.7591190528433005E-2</v>
      </c>
      <c r="AM12" s="10904">
        <v>9.5213216169051304E-2</v>
      </c>
      <c r="AN12" s="10904">
        <v>0.118607417911931</v>
      </c>
      <c r="AO12" s="10904">
        <v>8.9193167633486295E-2</v>
      </c>
      <c r="AP12" s="10918"/>
      <c r="AQ12" s="10904">
        <v>0.17432133362737501</v>
      </c>
      <c r="AR12" s="10904">
        <v>0.184920415035881</v>
      </c>
      <c r="AS12" s="10920"/>
      <c r="AT12" s="10904">
        <v>8.1722837744837004E-2</v>
      </c>
      <c r="AU12" s="10904">
        <v>0.109356431102013</v>
      </c>
      <c r="AV12" s="10904">
        <v>9.6304015243818597E-2</v>
      </c>
      <c r="AW12" s="10904">
        <v>0.30458304749593201</v>
      </c>
      <c r="AX12" s="10922"/>
      <c r="AY12" s="10924"/>
      <c r="AZ12" s="10926"/>
      <c r="BA12" s="10928"/>
      <c r="BB12" s="10904">
        <v>8.9193167633486295E-2</v>
      </c>
      <c r="BC12" s="10930"/>
      <c r="BD12" s="10904">
        <v>0.180742527892191</v>
      </c>
      <c r="BE12" s="10904">
        <v>8.5378668807642596E-2</v>
      </c>
      <c r="BF12" s="10904">
        <v>6.5366646381441906E-2</v>
      </c>
      <c r="BG12" s="10904">
        <v>0.16545135142113401</v>
      </c>
      <c r="BH12" s="10904">
        <v>0.238586443991015</v>
      </c>
      <c r="BI12" s="10904">
        <v>0.22873941882968199</v>
      </c>
      <c r="BJ12" s="10904">
        <v>0.184591524414042</v>
      </c>
      <c r="BK12" s="10904">
        <v>7.4986929981734299E-2</v>
      </c>
      <c r="BL12" s="10904">
        <v>0.16748036667456401</v>
      </c>
      <c r="BM12" s="10904">
        <v>0.234970406818096</v>
      </c>
      <c r="BN12" s="10904">
        <v>8.3287533693496202E-2</v>
      </c>
      <c r="BO12" s="10904">
        <v>9.8353203277110293E-2</v>
      </c>
      <c r="BP12" s="10904">
        <v>8.1589880340505502E-2</v>
      </c>
      <c r="BQ12" s="10904">
        <v>0.108286572411042</v>
      </c>
      <c r="BR12" s="10904">
        <v>8.7308663918371193E-2</v>
      </c>
      <c r="BS12" s="10904">
        <v>9.72573587842471E-2</v>
      </c>
      <c r="BT12" s="10904">
        <v>8.6152788261692301E-2</v>
      </c>
      <c r="BU12" s="10904">
        <v>0.14603999412970101</v>
      </c>
      <c r="BV12" s="10904">
        <v>0.110893334483157</v>
      </c>
      <c r="BW12" s="10904">
        <v>0.12808102055446099</v>
      </c>
      <c r="BX12" s="10904">
        <v>9.8667860151642806E-2</v>
      </c>
      <c r="BY12" s="10904">
        <v>0.202853127529976</v>
      </c>
      <c r="BZ12" s="10932"/>
      <c r="CA12" s="10904">
        <v>6.7075821933843899E-2</v>
      </c>
      <c r="CB12" s="10904">
        <v>0.127404797319739</v>
      </c>
      <c r="CC12" s="10904">
        <v>0.156406391164438</v>
      </c>
      <c r="CD12" s="10904">
        <v>0.114452844610097</v>
      </c>
      <c r="CE12" s="10904">
        <v>0.118724412105869</v>
      </c>
      <c r="CF12" s="10904">
        <v>9.0352156311000797E-2</v>
      </c>
      <c r="CG12" s="10904">
        <v>0.128957854098915</v>
      </c>
      <c r="CH12" s="10904">
        <v>0.11975320831665601</v>
      </c>
      <c r="CI12" s="10904">
        <v>0.120980135197564</v>
      </c>
      <c r="CJ12" s="10904">
        <v>6.13045052375642E-2</v>
      </c>
      <c r="CK12" s="10934"/>
      <c r="CL12" s="10904">
        <v>9.36736160249E-2</v>
      </c>
      <c r="CM12" s="10904">
        <v>6.5696949942109006E-2</v>
      </c>
      <c r="CN12" s="10904">
        <v>8.7216745202211704E-2</v>
      </c>
      <c r="CO12" s="10904">
        <v>0.122111360863335</v>
      </c>
      <c r="CP12" s="10904">
        <v>0.128898987812435</v>
      </c>
      <c r="CQ12" s="10904">
        <v>9.4764861699875094E-2</v>
      </c>
      <c r="CR12" s="10904">
        <v>8.1722152401031506E-2</v>
      </c>
      <c r="CS12" s="10904">
        <v>0.103480434339043</v>
      </c>
      <c r="CT12" s="10904">
        <v>0.116582351824996</v>
      </c>
      <c r="CU12" s="10904">
        <v>0.127184942092122</v>
      </c>
      <c r="CV12" s="10904">
        <v>0.160105786902147</v>
      </c>
      <c r="CW12" s="10904">
        <v>0.183919209518428</v>
      </c>
      <c r="CX12" s="10936"/>
      <c r="CY12" s="10938"/>
      <c r="CZ12" s="10940"/>
      <c r="DA12" s="10942"/>
      <c r="DB12" s="10904">
        <v>0.16827375764587901</v>
      </c>
      <c r="DC12" s="10904">
        <v>0.16000744490987401</v>
      </c>
      <c r="DD12" s="10904">
        <v>0.55089610968505498</v>
      </c>
      <c r="DE12" s="10944"/>
      <c r="DF12" s="10946"/>
      <c r="DG12" s="10904">
        <v>7.8936664820847394E-2</v>
      </c>
      <c r="DH12" s="10904">
        <v>8.6013388004673605E-2</v>
      </c>
      <c r="DI12" s="10948"/>
      <c r="DJ12" s="10904">
        <v>0.16570130857325899</v>
      </c>
      <c r="DK12" s="10904">
        <v>0.110991803192381</v>
      </c>
      <c r="DL12" s="10904">
        <v>0.11052180615996</v>
      </c>
      <c r="DM12" s="10904">
        <v>0.12560706277922101</v>
      </c>
      <c r="DN12" s="10904">
        <v>0.123246028198671</v>
      </c>
      <c r="DO12" s="10904">
        <v>0.11083415695517</v>
      </c>
      <c r="DP12" s="10904">
        <v>0.10259138302695001</v>
      </c>
      <c r="DQ12" s="10950"/>
      <c r="DR12" s="10952"/>
      <c r="DS12" s="10904">
        <v>9.2816862926100099E-2</v>
      </c>
      <c r="DT12" s="10954"/>
      <c r="DU12" s="10956"/>
      <c r="DV12" s="10958"/>
      <c r="DW12" s="10901">
        <v>0.45658838612303398</v>
      </c>
    </row>
    <row r="13" spans="1:127" ht="17" x14ac:dyDescent="0.2">
      <c r="A13" s="11086" t="s">
        <v>138</v>
      </c>
      <c r="B13" s="11084">
        <v>1402</v>
      </c>
      <c r="C13" s="10959">
        <v>589</v>
      </c>
      <c r="D13" s="10960">
        <v>813</v>
      </c>
      <c r="E13" s="10961">
        <v>149</v>
      </c>
      <c r="F13" s="10962">
        <v>353</v>
      </c>
      <c r="G13" s="10963">
        <v>278</v>
      </c>
      <c r="H13" s="10964">
        <v>265</v>
      </c>
      <c r="I13" s="10965">
        <v>357</v>
      </c>
      <c r="J13" s="10966">
        <v>27</v>
      </c>
      <c r="K13" s="10967">
        <v>181</v>
      </c>
      <c r="L13" s="10968">
        <v>323</v>
      </c>
      <c r="M13" s="10969">
        <v>215</v>
      </c>
      <c r="N13" s="10970">
        <v>397</v>
      </c>
      <c r="O13" s="10971">
        <v>259</v>
      </c>
      <c r="P13" s="10972">
        <v>208</v>
      </c>
      <c r="Q13" s="10973">
        <v>538</v>
      </c>
      <c r="R13" s="10974">
        <v>397</v>
      </c>
      <c r="S13" s="10975">
        <v>259</v>
      </c>
      <c r="T13" s="10976">
        <v>746</v>
      </c>
      <c r="U13" s="10977">
        <v>656</v>
      </c>
      <c r="V13" s="10978">
        <v>958</v>
      </c>
      <c r="W13" s="10979">
        <v>257</v>
      </c>
      <c r="X13" s="10980">
        <v>121</v>
      </c>
      <c r="Y13" s="10981">
        <v>26</v>
      </c>
      <c r="Z13" s="10982">
        <v>4</v>
      </c>
      <c r="AA13" s="10983">
        <v>0</v>
      </c>
      <c r="AB13" s="10984">
        <v>26</v>
      </c>
      <c r="AC13" s="10985">
        <v>10</v>
      </c>
      <c r="AD13" s="10986">
        <v>958</v>
      </c>
      <c r="AE13" s="10987">
        <v>257</v>
      </c>
      <c r="AF13" s="10988">
        <v>121</v>
      </c>
      <c r="AG13" s="10989">
        <v>66</v>
      </c>
      <c r="AH13" s="10990">
        <v>1024</v>
      </c>
      <c r="AI13" s="10991">
        <v>257</v>
      </c>
      <c r="AJ13" s="10992">
        <v>121</v>
      </c>
      <c r="AK13" s="10993">
        <v>958</v>
      </c>
      <c r="AL13" s="10994">
        <v>444</v>
      </c>
      <c r="AM13" s="10995">
        <v>135</v>
      </c>
      <c r="AN13" s="10996">
        <v>1267</v>
      </c>
      <c r="AO13" s="10997">
        <v>1044</v>
      </c>
      <c r="AP13" s="10998">
        <v>23</v>
      </c>
      <c r="AQ13" s="10999">
        <v>293</v>
      </c>
      <c r="AR13" s="11000">
        <v>32</v>
      </c>
      <c r="AS13" s="11001">
        <v>10</v>
      </c>
      <c r="AT13" s="11002">
        <v>784</v>
      </c>
      <c r="AU13" s="11003">
        <v>260</v>
      </c>
      <c r="AV13" s="11004">
        <v>237</v>
      </c>
      <c r="AW13" s="11005">
        <v>77</v>
      </c>
      <c r="AX13" s="11006">
        <v>16</v>
      </c>
      <c r="AY13" s="11007">
        <v>13</v>
      </c>
      <c r="AZ13" s="11008">
        <v>10</v>
      </c>
      <c r="BA13" s="11009">
        <v>5</v>
      </c>
      <c r="BB13" s="11010">
        <v>1044</v>
      </c>
      <c r="BC13" s="11011">
        <v>23</v>
      </c>
      <c r="BD13" s="11012">
        <v>335</v>
      </c>
      <c r="BE13" s="11013">
        <v>426</v>
      </c>
      <c r="BF13" s="11014">
        <v>469</v>
      </c>
      <c r="BG13" s="11015">
        <v>388</v>
      </c>
      <c r="BH13" s="11016">
        <v>50</v>
      </c>
      <c r="BI13" s="11017">
        <v>30</v>
      </c>
      <c r="BJ13" s="11018">
        <v>39</v>
      </c>
      <c r="BK13" s="11019">
        <v>895</v>
      </c>
      <c r="BL13" s="11020">
        <v>427</v>
      </c>
      <c r="BM13" s="11021">
        <v>80</v>
      </c>
      <c r="BN13" s="11022">
        <v>137</v>
      </c>
      <c r="BO13" s="11023">
        <v>216</v>
      </c>
      <c r="BP13" s="11024">
        <v>462</v>
      </c>
      <c r="BQ13" s="11025">
        <v>137</v>
      </c>
      <c r="BR13" s="11026">
        <v>545</v>
      </c>
      <c r="BS13" s="11027">
        <v>448</v>
      </c>
      <c r="BT13" s="11028">
        <v>47</v>
      </c>
      <c r="BU13" s="11029">
        <v>542</v>
      </c>
      <c r="BV13" s="11030">
        <v>933</v>
      </c>
      <c r="BW13" s="11031">
        <v>293</v>
      </c>
      <c r="BX13" s="11032">
        <v>113</v>
      </c>
      <c r="BY13" s="11033">
        <v>39</v>
      </c>
      <c r="BZ13" s="11034">
        <v>22</v>
      </c>
      <c r="CA13" s="11035">
        <v>112</v>
      </c>
      <c r="CB13" s="11036">
        <v>155</v>
      </c>
      <c r="CC13" s="11037">
        <v>74</v>
      </c>
      <c r="CD13" s="11038">
        <v>76</v>
      </c>
      <c r="CE13" s="11039">
        <v>985</v>
      </c>
      <c r="CF13" s="11040">
        <v>31</v>
      </c>
      <c r="CG13" s="11041">
        <v>495</v>
      </c>
      <c r="CH13" s="11042">
        <v>557</v>
      </c>
      <c r="CI13" s="11043">
        <v>161</v>
      </c>
      <c r="CJ13" s="11044">
        <v>179</v>
      </c>
      <c r="CK13" s="11045">
        <v>10</v>
      </c>
      <c r="CL13" s="11046">
        <v>62</v>
      </c>
      <c r="CM13" s="11047">
        <v>118</v>
      </c>
      <c r="CN13" s="11048">
        <v>128</v>
      </c>
      <c r="CO13" s="11049">
        <v>120</v>
      </c>
      <c r="CP13" s="11050">
        <v>97</v>
      </c>
      <c r="CQ13" s="11051">
        <v>123</v>
      </c>
      <c r="CR13" s="11052">
        <v>85</v>
      </c>
      <c r="CS13" s="11053">
        <v>107</v>
      </c>
      <c r="CT13" s="11054">
        <v>133</v>
      </c>
      <c r="CU13" s="11055">
        <v>111</v>
      </c>
      <c r="CV13" s="11056">
        <v>74</v>
      </c>
      <c r="CW13" s="11057">
        <v>57</v>
      </c>
      <c r="CX13" s="11058">
        <v>22</v>
      </c>
      <c r="CY13" s="11059">
        <v>12</v>
      </c>
      <c r="CZ13" s="11060">
        <v>5</v>
      </c>
      <c r="DA13" s="11061">
        <v>4</v>
      </c>
      <c r="DB13" s="11062">
        <v>144</v>
      </c>
      <c r="DC13" s="11063">
        <v>111</v>
      </c>
      <c r="DD13" s="11064">
        <v>62</v>
      </c>
      <c r="DE13" s="11065">
        <v>4</v>
      </c>
      <c r="DF13" s="11066">
        <v>23</v>
      </c>
      <c r="DG13" s="11067">
        <v>1136</v>
      </c>
      <c r="DH13" s="11068">
        <v>47</v>
      </c>
      <c r="DI13" s="11069">
        <v>18</v>
      </c>
      <c r="DJ13" s="11070">
        <v>105</v>
      </c>
      <c r="DK13" s="11071">
        <v>1294</v>
      </c>
      <c r="DL13" s="11072">
        <v>73</v>
      </c>
      <c r="DM13" s="11073">
        <v>118</v>
      </c>
      <c r="DN13" s="11074">
        <v>360</v>
      </c>
      <c r="DO13" s="11075">
        <v>234</v>
      </c>
      <c r="DP13" s="11076">
        <v>531</v>
      </c>
      <c r="DQ13" s="11077">
        <v>1</v>
      </c>
      <c r="DR13" s="11078">
        <v>1</v>
      </c>
      <c r="DS13" s="11079">
        <v>1125</v>
      </c>
      <c r="DT13" s="11080">
        <v>13</v>
      </c>
      <c r="DU13" s="11081">
        <v>4</v>
      </c>
      <c r="DV13" s="11082">
        <v>13</v>
      </c>
      <c r="DW13" s="11083">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298</v>
      </c>
    </row>
    <row r="8" spans="1:127" ht="17" x14ac:dyDescent="0.2">
      <c r="A8" s="270" t="s">
        <v>291</v>
      </c>
    </row>
    <row r="9" spans="1:127" ht="17" x14ac:dyDescent="0.2">
      <c r="A9" s="11369" t="s">
        <v>293</v>
      </c>
      <c r="B9" s="11186">
        <v>0.150829538388324</v>
      </c>
      <c r="C9" s="11087">
        <v>0.15260165938196801</v>
      </c>
      <c r="D9" s="11088">
        <v>0.14933753361336399</v>
      </c>
      <c r="E9" s="11089">
        <v>0.11011029165319799</v>
      </c>
      <c r="F9" s="11090">
        <v>0.123702183572754</v>
      </c>
      <c r="G9" s="11091">
        <v>0.137346833578225</v>
      </c>
      <c r="H9" s="11092">
        <v>0.139121942009512</v>
      </c>
      <c r="I9" s="11093">
        <v>0.24435080583376301</v>
      </c>
      <c r="J9" s="11189"/>
      <c r="K9" s="11094">
        <v>0.20241651089124901</v>
      </c>
      <c r="L9" s="11095">
        <v>0.10790393438455</v>
      </c>
      <c r="M9" s="11096">
        <v>0.14868395088796299</v>
      </c>
      <c r="N9" s="11097">
        <v>0.146168601710363</v>
      </c>
      <c r="O9" s="11098">
        <v>0.102462343771494</v>
      </c>
      <c r="P9" s="11099">
        <v>0.223442941283028</v>
      </c>
      <c r="Q9" s="11100">
        <v>0.123234606543848</v>
      </c>
      <c r="R9" s="11101">
        <v>0.146168601710363</v>
      </c>
      <c r="S9" s="11102">
        <v>0.102462343771494</v>
      </c>
      <c r="T9" s="11103">
        <v>0.16552890476538101</v>
      </c>
      <c r="U9" s="11104">
        <v>0.12887811948407599</v>
      </c>
      <c r="V9" s="11105">
        <v>0.12952100820434001</v>
      </c>
      <c r="W9" s="11106">
        <v>0.17093301420202101</v>
      </c>
      <c r="X9" s="11107">
        <v>0.222526002036083</v>
      </c>
      <c r="Y9" s="11191"/>
      <c r="Z9" s="11193"/>
      <c r="AA9" s="11195"/>
      <c r="AB9" s="11197"/>
      <c r="AC9" s="11199"/>
      <c r="AD9" s="11108">
        <v>0.12952100820434001</v>
      </c>
      <c r="AE9" s="11109">
        <v>0.17093301420202101</v>
      </c>
      <c r="AF9" s="11110">
        <v>0.222526002036083</v>
      </c>
      <c r="AG9" s="11111">
        <v>0.167974145832401</v>
      </c>
      <c r="AH9" s="11112">
        <v>0.132370707295664</v>
      </c>
      <c r="AI9" s="11113">
        <v>0.17093301420202101</v>
      </c>
      <c r="AJ9" s="11114">
        <v>0.222526002036083</v>
      </c>
      <c r="AK9" s="11115">
        <v>0.12952100820434001</v>
      </c>
      <c r="AL9" s="11116">
        <v>0.185213548908957</v>
      </c>
      <c r="AM9" s="11117">
        <v>0.20271108828689999</v>
      </c>
      <c r="AN9" s="11118">
        <v>0.14375464740059199</v>
      </c>
      <c r="AO9" s="11119">
        <v>0.1545700389129</v>
      </c>
      <c r="AP9" s="11201"/>
      <c r="AQ9" s="11120">
        <v>0.143776294488342</v>
      </c>
      <c r="AR9" s="11121">
        <v>5.3573031252560799E-2</v>
      </c>
      <c r="AS9" s="11203"/>
      <c r="AT9" s="11122">
        <v>0.14530090050587399</v>
      </c>
      <c r="AU9" s="11123">
        <v>0.17958848958548501</v>
      </c>
      <c r="AV9" s="11124">
        <v>0.13758370816881799</v>
      </c>
      <c r="AW9" s="11125">
        <v>0.141421110859971</v>
      </c>
      <c r="AX9" s="11205"/>
      <c r="AY9" s="11207"/>
      <c r="AZ9" s="11209"/>
      <c r="BA9" s="11211"/>
      <c r="BB9" s="11126">
        <v>0.1545700389129</v>
      </c>
      <c r="BC9" s="11213"/>
      <c r="BD9" s="11127">
        <v>0.134738294271533</v>
      </c>
      <c r="BE9" s="11128">
        <v>0.11680489183319299</v>
      </c>
      <c r="BF9" s="11129">
        <v>0.14796373472721799</v>
      </c>
      <c r="BG9" s="11130">
        <v>0.18218889253180301</v>
      </c>
      <c r="BH9" s="11131">
        <v>0.14032852660276701</v>
      </c>
      <c r="BI9" s="11132">
        <v>0.15705189759347599</v>
      </c>
      <c r="BJ9" s="11133">
        <v>0.206425504817074</v>
      </c>
      <c r="BK9" s="11134">
        <v>0.132984893562968</v>
      </c>
      <c r="BL9" s="11135">
        <v>0.18475817213217599</v>
      </c>
      <c r="BM9" s="11136">
        <v>0.14646970428518</v>
      </c>
      <c r="BN9" s="11137">
        <v>8.8777748429550898E-2</v>
      </c>
      <c r="BO9" s="11138">
        <v>0.134092854956847</v>
      </c>
      <c r="BP9" s="11139">
        <v>0.116319031665406</v>
      </c>
      <c r="BQ9" s="11140">
        <v>0.13135510664695299</v>
      </c>
      <c r="BR9" s="11141">
        <v>0.11629974165916999</v>
      </c>
      <c r="BS9" s="11142">
        <v>0.15282787322725599</v>
      </c>
      <c r="BT9" s="11143">
        <v>0.13053076756041301</v>
      </c>
      <c r="BU9" s="11144">
        <v>0.17481261244612101</v>
      </c>
      <c r="BV9" s="11145">
        <v>0.144090163258176</v>
      </c>
      <c r="BW9" s="11146">
        <v>0.17649683439369401</v>
      </c>
      <c r="BX9" s="11147">
        <v>0.104910620261163</v>
      </c>
      <c r="BY9" s="11148">
        <v>0.20166341063142701</v>
      </c>
      <c r="BZ9" s="11215"/>
      <c r="CA9" s="11149">
        <v>0.12036262825586901</v>
      </c>
      <c r="CB9" s="11150">
        <v>0.16998859156353299</v>
      </c>
      <c r="CC9" s="11151">
        <v>9.4225517962461106E-2</v>
      </c>
      <c r="CD9" s="11152">
        <v>0.18031963875997201</v>
      </c>
      <c r="CE9" s="11153">
        <v>0.15437273690240999</v>
      </c>
      <c r="CF9" s="11154">
        <v>4.7237583217252299E-2</v>
      </c>
      <c r="CG9" s="11155">
        <v>0.15914543412464799</v>
      </c>
      <c r="CH9" s="11156">
        <v>0.15985420265328701</v>
      </c>
      <c r="CI9" s="11157">
        <v>0.113760305144053</v>
      </c>
      <c r="CJ9" s="11158">
        <v>0.12905803761165599</v>
      </c>
      <c r="CK9" s="11217"/>
      <c r="CL9" s="11159">
        <v>0.188315104163819</v>
      </c>
      <c r="CM9" s="11160">
        <v>0.184455841558609</v>
      </c>
      <c r="CN9" s="11161">
        <v>0.16255495935122499</v>
      </c>
      <c r="CO9" s="11162">
        <v>0.214651925210153</v>
      </c>
      <c r="CP9" s="11163">
        <v>6.2892884729664006E-2</v>
      </c>
      <c r="CQ9" s="11164">
        <v>0.11193300405761</v>
      </c>
      <c r="CR9" s="11165">
        <v>0.182887027169154</v>
      </c>
      <c r="CS9" s="11166">
        <v>0.117843075503668</v>
      </c>
      <c r="CT9" s="11167">
        <v>0.14360150309700301</v>
      </c>
      <c r="CU9" s="11168">
        <v>0.14618545985207099</v>
      </c>
      <c r="CV9" s="11169">
        <v>8.3516368580692404E-2</v>
      </c>
      <c r="CW9" s="11170">
        <v>0.18457454322847999</v>
      </c>
      <c r="CX9" s="11219"/>
      <c r="CY9" s="11221"/>
      <c r="CZ9" s="11223"/>
      <c r="DA9" s="11225"/>
      <c r="DB9" s="11171">
        <v>0.17438517454441901</v>
      </c>
      <c r="DC9" s="11172">
        <v>0.163727692857742</v>
      </c>
      <c r="DD9" s="11173">
        <v>0.119693918853144</v>
      </c>
      <c r="DE9" s="11227"/>
      <c r="DF9" s="11229"/>
      <c r="DG9" s="11174">
        <v>0.15115881492132299</v>
      </c>
      <c r="DH9" s="11175">
        <v>0.106461889293668</v>
      </c>
      <c r="DI9" s="11231"/>
      <c r="DJ9" s="11176">
        <v>0.169672416934182</v>
      </c>
      <c r="DK9" s="11177">
        <v>0.148491683360608</v>
      </c>
      <c r="DL9" s="11178">
        <v>0.265752305608702</v>
      </c>
      <c r="DM9" s="11179">
        <v>0.178787975123438</v>
      </c>
      <c r="DN9" s="11180">
        <v>0.13452937520585101</v>
      </c>
      <c r="DO9" s="11181">
        <v>0.10591595798985599</v>
      </c>
      <c r="DP9" s="11182">
        <v>0.15259080715985901</v>
      </c>
      <c r="DQ9" s="11233"/>
      <c r="DR9" s="11235"/>
      <c r="DS9" s="11183">
        <v>0.154030373205293</v>
      </c>
      <c r="DT9" s="11237"/>
      <c r="DU9" s="11239"/>
      <c r="DV9" s="11241"/>
      <c r="DW9" s="11184">
        <v>0.122428940790066</v>
      </c>
    </row>
    <row r="10" spans="1:127" ht="17" x14ac:dyDescent="0.2">
      <c r="A10" s="11369" t="s">
        <v>294</v>
      </c>
      <c r="B10" s="11187">
        <v>0.18502969265403399</v>
      </c>
      <c r="C10" s="11188">
        <v>0.167935104027364</v>
      </c>
      <c r="D10" s="11188">
        <v>0.19942216808232099</v>
      </c>
      <c r="E10" s="11188">
        <v>0.25341198043827701</v>
      </c>
      <c r="F10" s="11188">
        <v>0.156737813794327</v>
      </c>
      <c r="G10" s="11188">
        <v>0.192864292026909</v>
      </c>
      <c r="H10" s="11188">
        <v>0.167395933369477</v>
      </c>
      <c r="I10" s="11188">
        <v>0.16339724748917001</v>
      </c>
      <c r="J10" s="11190"/>
      <c r="K10" s="11188">
        <v>0.229011972651882</v>
      </c>
      <c r="L10" s="11188">
        <v>0.182492971070362</v>
      </c>
      <c r="M10" s="11188">
        <v>0.13891964481473401</v>
      </c>
      <c r="N10" s="11188">
        <v>0.16321779959681701</v>
      </c>
      <c r="O10" s="11188">
        <v>0.175780164767634</v>
      </c>
      <c r="P10" s="11188">
        <v>0.237654786029459</v>
      </c>
      <c r="Q10" s="11188">
        <v>0.16611219349860001</v>
      </c>
      <c r="R10" s="11188">
        <v>0.16321779959681701</v>
      </c>
      <c r="S10" s="11188">
        <v>0.175780164767634</v>
      </c>
      <c r="T10" s="11188">
        <v>0.19630772316105199</v>
      </c>
      <c r="U10" s="11188">
        <v>0.16818755363089499</v>
      </c>
      <c r="V10" s="11188">
        <v>0.16242201025094799</v>
      </c>
      <c r="W10" s="11188">
        <v>0.24749052711323899</v>
      </c>
      <c r="X10" s="11188">
        <v>0.222413177863373</v>
      </c>
      <c r="Y10" s="11192"/>
      <c r="Z10" s="11194"/>
      <c r="AA10" s="11196"/>
      <c r="AB10" s="11198"/>
      <c r="AC10" s="11200"/>
      <c r="AD10" s="11188">
        <v>0.16242201025094799</v>
      </c>
      <c r="AE10" s="11188">
        <v>0.24749052711323899</v>
      </c>
      <c r="AF10" s="11188">
        <v>0.222413177863373</v>
      </c>
      <c r="AG10" s="11188">
        <v>0.101514270166814</v>
      </c>
      <c r="AH10" s="11188">
        <v>0.157908237324244</v>
      </c>
      <c r="AI10" s="11188">
        <v>0.24749052711323899</v>
      </c>
      <c r="AJ10" s="11188">
        <v>0.222413177863373</v>
      </c>
      <c r="AK10" s="11188">
        <v>0.16242201025094799</v>
      </c>
      <c r="AL10" s="11188">
        <v>0.22151004971681601</v>
      </c>
      <c r="AM10" s="11188">
        <v>0.23716019267437899</v>
      </c>
      <c r="AN10" s="11188">
        <v>0.177920853278554</v>
      </c>
      <c r="AO10" s="11188">
        <v>0.19925896147264199</v>
      </c>
      <c r="AP10" s="11202"/>
      <c r="AQ10" s="11188">
        <v>0.13733726933710799</v>
      </c>
      <c r="AR10" s="11188">
        <v>9.4343009439373807E-2</v>
      </c>
      <c r="AS10" s="11204"/>
      <c r="AT10" s="11188">
        <v>0.203043674826765</v>
      </c>
      <c r="AU10" s="11188">
        <v>0.189043592988314</v>
      </c>
      <c r="AV10" s="11188">
        <v>0.112269258604421</v>
      </c>
      <c r="AW10" s="11188">
        <v>0.162045022860383</v>
      </c>
      <c r="AX10" s="11206"/>
      <c r="AY10" s="11208"/>
      <c r="AZ10" s="11210"/>
      <c r="BA10" s="11212"/>
      <c r="BB10" s="11188">
        <v>0.19925896147264199</v>
      </c>
      <c r="BC10" s="11214"/>
      <c r="BD10" s="11188">
        <v>0.136812975893262</v>
      </c>
      <c r="BE10" s="11188">
        <v>0.15121098745176501</v>
      </c>
      <c r="BF10" s="11188">
        <v>0.19388441225372499</v>
      </c>
      <c r="BG10" s="11188">
        <v>0.16462974700040101</v>
      </c>
      <c r="BH10" s="11188">
        <v>0.344104182027057</v>
      </c>
      <c r="BI10" s="11188">
        <v>0.39746199642493102</v>
      </c>
      <c r="BJ10" s="11188">
        <v>0.22252624227111201</v>
      </c>
      <c r="BK10" s="11188">
        <v>0.173370221331516</v>
      </c>
      <c r="BL10" s="11188">
        <v>0.17076725014982</v>
      </c>
      <c r="BM10" s="11188">
        <v>0.36369830686854798</v>
      </c>
      <c r="BN10" s="11188">
        <v>0.230993422898289</v>
      </c>
      <c r="BO10" s="11188">
        <v>0.21248879904208501</v>
      </c>
      <c r="BP10" s="11188">
        <v>0.16127315088255501</v>
      </c>
      <c r="BQ10" s="11188">
        <v>0.188717326745617</v>
      </c>
      <c r="BR10" s="11188">
        <v>0.13372142007150201</v>
      </c>
      <c r="BS10" s="11188">
        <v>0.13827420759464501</v>
      </c>
      <c r="BT10" s="11188">
        <v>0.162159157886029</v>
      </c>
      <c r="BU10" s="11188">
        <v>0.217433429178647</v>
      </c>
      <c r="BV10" s="11188">
        <v>0.140291195461823</v>
      </c>
      <c r="BW10" s="11188">
        <v>0.22665655534221399</v>
      </c>
      <c r="BX10" s="11188">
        <v>0.31736586457455801</v>
      </c>
      <c r="BY10" s="11188">
        <v>0.254195533901449</v>
      </c>
      <c r="BZ10" s="11216"/>
      <c r="CA10" s="11188">
        <v>0.273939856777075</v>
      </c>
      <c r="CB10" s="11188">
        <v>0.160564356578624</v>
      </c>
      <c r="CC10" s="11188">
        <v>0.26741303001695199</v>
      </c>
      <c r="CD10" s="11188">
        <v>0.21583301956105699</v>
      </c>
      <c r="CE10" s="11188">
        <v>0.17550809502213699</v>
      </c>
      <c r="CF10" s="11188">
        <v>0.22605742398054501</v>
      </c>
      <c r="CG10" s="11188">
        <v>0.17478016951946099</v>
      </c>
      <c r="CH10" s="11188">
        <v>0.192052561787279</v>
      </c>
      <c r="CI10" s="11188">
        <v>0.18819438926069601</v>
      </c>
      <c r="CJ10" s="11188">
        <v>0.18490581344802601</v>
      </c>
      <c r="CK10" s="11218"/>
      <c r="CL10" s="11188">
        <v>0.23668355612619299</v>
      </c>
      <c r="CM10" s="11188">
        <v>0.12805880096021</v>
      </c>
      <c r="CN10" s="11188">
        <v>0.23294951982694001</v>
      </c>
      <c r="CO10" s="11188">
        <v>0.22398080744453</v>
      </c>
      <c r="CP10" s="11188">
        <v>0.21674363234261901</v>
      </c>
      <c r="CQ10" s="11188">
        <v>0.20706603231396101</v>
      </c>
      <c r="CR10" s="11188">
        <v>9.8818963167378704E-2</v>
      </c>
      <c r="CS10" s="11188">
        <v>0.17643027598626701</v>
      </c>
      <c r="CT10" s="11188">
        <v>0.13894837424269099</v>
      </c>
      <c r="CU10" s="11188">
        <v>0.111992749403206</v>
      </c>
      <c r="CV10" s="11188">
        <v>0.14700643985237599</v>
      </c>
      <c r="CW10" s="11188">
        <v>0.19284273560620299</v>
      </c>
      <c r="CX10" s="11220"/>
      <c r="CY10" s="11222"/>
      <c r="CZ10" s="11224"/>
      <c r="DA10" s="11226"/>
      <c r="DB10" s="11188">
        <v>0.23083962767205199</v>
      </c>
      <c r="DC10" s="11188">
        <v>0.28923474860187198</v>
      </c>
      <c r="DD10" s="11188">
        <v>0.170990946679168</v>
      </c>
      <c r="DE10" s="11228"/>
      <c r="DF10" s="11230"/>
      <c r="DG10" s="11188">
        <v>0.17832476900026301</v>
      </c>
      <c r="DH10" s="11188">
        <v>9.7794456225860693E-2</v>
      </c>
      <c r="DI10" s="11232"/>
      <c r="DJ10" s="11188">
        <v>0.29854379605606202</v>
      </c>
      <c r="DK10" s="11188">
        <v>0.17396666115047599</v>
      </c>
      <c r="DL10" s="11188">
        <v>0.197962444861428</v>
      </c>
      <c r="DM10" s="11188">
        <v>0.21118709720048301</v>
      </c>
      <c r="DN10" s="11188">
        <v>0.17063270756851301</v>
      </c>
      <c r="DO10" s="11188">
        <v>0.170214576115329</v>
      </c>
      <c r="DP10" s="11188">
        <v>0.19786528901636399</v>
      </c>
      <c r="DQ10" s="11234"/>
      <c r="DR10" s="11236"/>
      <c r="DS10" s="11188">
        <v>0.18354745629268501</v>
      </c>
      <c r="DT10" s="11238"/>
      <c r="DU10" s="11240"/>
      <c r="DV10" s="11242"/>
      <c r="DW10" s="11185">
        <v>0.24749200686616299</v>
      </c>
    </row>
    <row r="11" spans="1:127" ht="17" x14ac:dyDescent="0.2">
      <c r="A11" s="11369" t="s">
        <v>295</v>
      </c>
      <c r="B11" s="11187">
        <v>0.52699086431450703</v>
      </c>
      <c r="C11" s="11188">
        <v>0.529088338605052</v>
      </c>
      <c r="D11" s="11188">
        <v>0.52522493429727102</v>
      </c>
      <c r="E11" s="11188">
        <v>0.51596651924368897</v>
      </c>
      <c r="F11" s="11188">
        <v>0.59453025037445495</v>
      </c>
      <c r="G11" s="11188">
        <v>0.51163960787546803</v>
      </c>
      <c r="H11" s="11188">
        <v>0.54472848030935805</v>
      </c>
      <c r="I11" s="11188">
        <v>0.45248819457019901</v>
      </c>
      <c r="J11" s="11190"/>
      <c r="K11" s="11188">
        <v>0.41759261454699897</v>
      </c>
      <c r="L11" s="11188">
        <v>0.54284468995940305</v>
      </c>
      <c r="M11" s="11188">
        <v>0.60370861653146202</v>
      </c>
      <c r="N11" s="11188">
        <v>0.57546729267588603</v>
      </c>
      <c r="O11" s="11188">
        <v>0.57959573218920901</v>
      </c>
      <c r="P11" s="11188">
        <v>0.39444866744204299</v>
      </c>
      <c r="Q11" s="11188">
        <v>0.56572562490276501</v>
      </c>
      <c r="R11" s="11188">
        <v>0.57546729267588603</v>
      </c>
      <c r="S11" s="11188">
        <v>0.57959573218920901</v>
      </c>
      <c r="T11" s="11188">
        <v>0.49343584245926603</v>
      </c>
      <c r="U11" s="11188">
        <v>0.577100530417887</v>
      </c>
      <c r="V11" s="11188">
        <v>0.55758605372014203</v>
      </c>
      <c r="W11" s="11188">
        <v>0.46497002106215801</v>
      </c>
      <c r="X11" s="11188">
        <v>0.45709926428144099</v>
      </c>
      <c r="Y11" s="11192"/>
      <c r="Z11" s="11194"/>
      <c r="AA11" s="11196"/>
      <c r="AB11" s="11198"/>
      <c r="AC11" s="11200"/>
      <c r="AD11" s="11188">
        <v>0.55758605372014203</v>
      </c>
      <c r="AE11" s="11188">
        <v>0.46497002106215801</v>
      </c>
      <c r="AF11" s="11188">
        <v>0.45709926428144099</v>
      </c>
      <c r="AG11" s="11188">
        <v>0.58024650372613495</v>
      </c>
      <c r="AH11" s="11188">
        <v>0.55926538258052505</v>
      </c>
      <c r="AI11" s="11188">
        <v>0.46497002106215801</v>
      </c>
      <c r="AJ11" s="11188">
        <v>0.45709926428144099</v>
      </c>
      <c r="AK11" s="11188">
        <v>0.55758605372014203</v>
      </c>
      <c r="AL11" s="11188">
        <v>0.47762165370631599</v>
      </c>
      <c r="AM11" s="11188">
        <v>0.47136274803497802</v>
      </c>
      <c r="AN11" s="11188">
        <v>0.534576660407721</v>
      </c>
      <c r="AO11" s="11188">
        <v>0.54116012484614595</v>
      </c>
      <c r="AP11" s="11202"/>
      <c r="AQ11" s="11188">
        <v>0.505469324485598</v>
      </c>
      <c r="AR11" s="11188">
        <v>0.489048531414501</v>
      </c>
      <c r="AS11" s="11204"/>
      <c r="AT11" s="11188">
        <v>0.57264610436994801</v>
      </c>
      <c r="AU11" s="11188">
        <v>0.45617591261373702</v>
      </c>
      <c r="AV11" s="11188">
        <v>0.60458184849622998</v>
      </c>
      <c r="AW11" s="11188">
        <v>0.33222038493210598</v>
      </c>
      <c r="AX11" s="11206"/>
      <c r="AY11" s="11208"/>
      <c r="AZ11" s="11210"/>
      <c r="BA11" s="11212"/>
      <c r="BB11" s="11188">
        <v>0.54116012484614595</v>
      </c>
      <c r="BC11" s="11214"/>
      <c r="BD11" s="11188">
        <v>0.49554646120433399</v>
      </c>
      <c r="BE11" s="11188">
        <v>0.63682090513293799</v>
      </c>
      <c r="BF11" s="11188">
        <v>0.57347801951003896</v>
      </c>
      <c r="BG11" s="11188">
        <v>0.45228093268787201</v>
      </c>
      <c r="BH11" s="11188">
        <v>0.24863771197338899</v>
      </c>
      <c r="BI11" s="11188">
        <v>0.16531592087574401</v>
      </c>
      <c r="BJ11" s="11188">
        <v>0.39762124853639003</v>
      </c>
      <c r="BK11" s="11188">
        <v>0.60392854124018402</v>
      </c>
      <c r="BL11" s="11188">
        <v>0.44648655805332199</v>
      </c>
      <c r="BM11" s="11188">
        <v>0.218040177287843</v>
      </c>
      <c r="BN11" s="11188">
        <v>0.57448333904803495</v>
      </c>
      <c r="BO11" s="11188">
        <v>0.53434304249250997</v>
      </c>
      <c r="BP11" s="11188">
        <v>0.621676941984875</v>
      </c>
      <c r="BQ11" s="11188">
        <v>0.53788963100972398</v>
      </c>
      <c r="BR11" s="11188">
        <v>0.64957377610711398</v>
      </c>
      <c r="BS11" s="11188">
        <v>0.60568681103072597</v>
      </c>
      <c r="BT11" s="11188">
        <v>0.56673370627345998</v>
      </c>
      <c r="BU11" s="11188">
        <v>0.44370254162205103</v>
      </c>
      <c r="BV11" s="11188">
        <v>0.58732683947701103</v>
      </c>
      <c r="BW11" s="11188">
        <v>0.43267468130723202</v>
      </c>
      <c r="BX11" s="11188">
        <v>0.43883411436394298</v>
      </c>
      <c r="BY11" s="11188">
        <v>0.42923194727964198</v>
      </c>
      <c r="BZ11" s="11216"/>
      <c r="CA11" s="11188">
        <v>0.53495564697444398</v>
      </c>
      <c r="CB11" s="11188">
        <v>0.54092451658555596</v>
      </c>
      <c r="CC11" s="11188">
        <v>0.51078940422896901</v>
      </c>
      <c r="CD11" s="11188">
        <v>0.50016005911610695</v>
      </c>
      <c r="CE11" s="11188">
        <v>0.52797335085610997</v>
      </c>
      <c r="CF11" s="11188">
        <v>0.48641968981919298</v>
      </c>
      <c r="CG11" s="11188">
        <v>0.52090193200589596</v>
      </c>
      <c r="CH11" s="11188">
        <v>0.52341718149430405</v>
      </c>
      <c r="CI11" s="11188">
        <v>0.55633299168046102</v>
      </c>
      <c r="CJ11" s="11188">
        <v>0.53241707745007905</v>
      </c>
      <c r="CK11" s="11218"/>
      <c r="CL11" s="11188">
        <v>0.42677363931944901</v>
      </c>
      <c r="CM11" s="11188">
        <v>0.58785001986289498</v>
      </c>
      <c r="CN11" s="11188">
        <v>0.44446650543823402</v>
      </c>
      <c r="CO11" s="11188">
        <v>0.34656179569935203</v>
      </c>
      <c r="CP11" s="11188">
        <v>0.54324387562399001</v>
      </c>
      <c r="CQ11" s="11188">
        <v>0.59657501393588197</v>
      </c>
      <c r="CR11" s="11188">
        <v>0.64249030879192204</v>
      </c>
      <c r="CS11" s="11188">
        <v>0.54726519876156599</v>
      </c>
      <c r="CT11" s="11188">
        <v>0.59015363033843404</v>
      </c>
      <c r="CU11" s="11188">
        <v>0.65532064413644198</v>
      </c>
      <c r="CV11" s="11188">
        <v>0.58861446053162403</v>
      </c>
      <c r="CW11" s="11188">
        <v>0.43170402461229401</v>
      </c>
      <c r="CX11" s="11220"/>
      <c r="CY11" s="11222"/>
      <c r="CZ11" s="11224"/>
      <c r="DA11" s="11226"/>
      <c r="DB11" s="11188">
        <v>0.47595244341041998</v>
      </c>
      <c r="DC11" s="11188">
        <v>0.37460035105839801</v>
      </c>
      <c r="DD11" s="11188">
        <v>0.14371314242969199</v>
      </c>
      <c r="DE11" s="11228"/>
      <c r="DF11" s="11230"/>
      <c r="DG11" s="11188">
        <v>0.57119635503655797</v>
      </c>
      <c r="DH11" s="11188">
        <v>0.652635469754825</v>
      </c>
      <c r="DI11" s="11232"/>
      <c r="DJ11" s="11188">
        <v>0.36773625621148298</v>
      </c>
      <c r="DK11" s="11188">
        <v>0.54286402181834104</v>
      </c>
      <c r="DL11" s="11188">
        <v>0.36156059689391601</v>
      </c>
      <c r="DM11" s="11188">
        <v>0.49168983961885998</v>
      </c>
      <c r="DN11" s="11188">
        <v>0.5651031981786</v>
      </c>
      <c r="DO11" s="11188">
        <v>0.58906022033241701</v>
      </c>
      <c r="DP11" s="11188">
        <v>0.51247129868979902</v>
      </c>
      <c r="DQ11" s="11234"/>
      <c r="DR11" s="11236"/>
      <c r="DS11" s="11188">
        <v>0.55551805709796098</v>
      </c>
      <c r="DT11" s="11238"/>
      <c r="DU11" s="11240"/>
      <c r="DV11" s="11242"/>
      <c r="DW11" s="11185">
        <v>0.15978120895345299</v>
      </c>
    </row>
    <row r="12" spans="1:127" ht="17" x14ac:dyDescent="0.2">
      <c r="A12" s="11369" t="s">
        <v>296</v>
      </c>
      <c r="B12" s="11187">
        <v>0.12542733698498301</v>
      </c>
      <c r="C12" s="11188">
        <v>0.137597937709978</v>
      </c>
      <c r="D12" s="11188">
        <v>0.11518052287863299</v>
      </c>
      <c r="E12" s="11188">
        <v>0.112826245957537</v>
      </c>
      <c r="F12" s="11188">
        <v>0.10201226640137501</v>
      </c>
      <c r="G12" s="11188">
        <v>0.14509424410930999</v>
      </c>
      <c r="H12" s="11188">
        <v>0.139097679683478</v>
      </c>
      <c r="I12" s="11188">
        <v>0.13800094722032599</v>
      </c>
      <c r="J12" s="11190"/>
      <c r="K12" s="11188">
        <v>0.122842240782122</v>
      </c>
      <c r="L12" s="11188">
        <v>0.151058508100398</v>
      </c>
      <c r="M12" s="11188">
        <v>0.10343126507344901</v>
      </c>
      <c r="N12" s="11188">
        <v>0.112347390390762</v>
      </c>
      <c r="O12" s="11188">
        <v>0.13771709704711199</v>
      </c>
      <c r="P12" s="11188">
        <v>0.119676271964055</v>
      </c>
      <c r="Q12" s="11188">
        <v>0.13315371768334999</v>
      </c>
      <c r="R12" s="11188">
        <v>0.112347390390762</v>
      </c>
      <c r="S12" s="11188">
        <v>0.13771709704711199</v>
      </c>
      <c r="T12" s="11188">
        <v>0.127465377387106</v>
      </c>
      <c r="U12" s="11188">
        <v>0.12238381269534999</v>
      </c>
      <c r="V12" s="11188">
        <v>0.146330113328832</v>
      </c>
      <c r="W12" s="11188">
        <v>8.8360964969703304E-2</v>
      </c>
      <c r="X12" s="11188">
        <v>9.7961555819103499E-2</v>
      </c>
      <c r="Y12" s="11192"/>
      <c r="Z12" s="11194"/>
      <c r="AA12" s="11196"/>
      <c r="AB12" s="11198"/>
      <c r="AC12" s="11200"/>
      <c r="AD12" s="11188">
        <v>0.146330113328832</v>
      </c>
      <c r="AE12" s="11188">
        <v>8.8360964969703304E-2</v>
      </c>
      <c r="AF12" s="11188">
        <v>9.7961555819103499E-2</v>
      </c>
      <c r="AG12" s="11188">
        <v>9.3073271276787703E-2</v>
      </c>
      <c r="AH12" s="11188">
        <v>0.14238333593265501</v>
      </c>
      <c r="AI12" s="11188">
        <v>8.8360964969703304E-2</v>
      </c>
      <c r="AJ12" s="11188">
        <v>9.7961555819103499E-2</v>
      </c>
      <c r="AK12" s="11188">
        <v>0.146330113328832</v>
      </c>
      <c r="AL12" s="11188">
        <v>9.1698061642588105E-2</v>
      </c>
      <c r="AM12" s="11188">
        <v>8.87659710037422E-2</v>
      </c>
      <c r="AN12" s="11188">
        <v>0.13042670898303699</v>
      </c>
      <c r="AO12" s="11188">
        <v>9.1974972840293406E-2</v>
      </c>
      <c r="AP12" s="11202"/>
      <c r="AQ12" s="11188">
        <v>0.210171894068268</v>
      </c>
      <c r="AR12" s="11188">
        <v>0.29482141672552498</v>
      </c>
      <c r="AS12" s="11204"/>
      <c r="AT12" s="11188">
        <v>6.9940176001774698E-2</v>
      </c>
      <c r="AU12" s="11188">
        <v>0.15144937634764</v>
      </c>
      <c r="AV12" s="11188">
        <v>0.133365549336289</v>
      </c>
      <c r="AW12" s="11188">
        <v>0.36431348134753999</v>
      </c>
      <c r="AX12" s="11206"/>
      <c r="AY12" s="11208"/>
      <c r="AZ12" s="11210"/>
      <c r="BA12" s="11212"/>
      <c r="BB12" s="11188">
        <v>9.1974972840293406E-2</v>
      </c>
      <c r="BC12" s="11214"/>
      <c r="BD12" s="11188">
        <v>0.224528716530078</v>
      </c>
      <c r="BE12" s="11188">
        <v>7.6071733126670094E-2</v>
      </c>
      <c r="BF12" s="11188">
        <v>8.7013199885533396E-2</v>
      </c>
      <c r="BG12" s="11188">
        <v>0.18480862438623299</v>
      </c>
      <c r="BH12" s="11188">
        <v>0.258250030006344</v>
      </c>
      <c r="BI12" s="11188">
        <v>0.28017018510584901</v>
      </c>
      <c r="BJ12" s="11188">
        <v>0.12106365933321001</v>
      </c>
      <c r="BK12" s="11188">
        <v>8.1753361025587598E-2</v>
      </c>
      <c r="BL12" s="11188">
        <v>0.17805113549259299</v>
      </c>
      <c r="BM12" s="11188">
        <v>0.266299577395257</v>
      </c>
      <c r="BN12" s="11188">
        <v>0.115471692541412</v>
      </c>
      <c r="BO12" s="11188">
        <v>0.115034822052409</v>
      </c>
      <c r="BP12" s="11188">
        <v>9.7477625107130594E-2</v>
      </c>
      <c r="BQ12" s="11188">
        <v>0.120538173022019</v>
      </c>
      <c r="BR12" s="11188">
        <v>9.3560697466965506E-2</v>
      </c>
      <c r="BS12" s="11188">
        <v>0.10161674590110401</v>
      </c>
      <c r="BT12" s="11188">
        <v>0.15653403509497599</v>
      </c>
      <c r="BU12" s="11188">
        <v>0.15763842083521301</v>
      </c>
      <c r="BV12" s="11188">
        <v>0.118701902447922</v>
      </c>
      <c r="BW12" s="11188">
        <v>0.153974550678843</v>
      </c>
      <c r="BX12" s="11188">
        <v>0.129588116048863</v>
      </c>
      <c r="BY12" s="11188">
        <v>0.114909108187482</v>
      </c>
      <c r="BZ12" s="11216"/>
      <c r="CA12" s="11188">
        <v>7.7435700190641804E-2</v>
      </c>
      <c r="CB12" s="11188">
        <v>0.12628994757895701</v>
      </c>
      <c r="CC12" s="11188">
        <v>0.115026494503152</v>
      </c>
      <c r="CD12" s="11188">
        <v>0.103687282562864</v>
      </c>
      <c r="CE12" s="11188">
        <v>0.12952457477908</v>
      </c>
      <c r="CF12" s="11188">
        <v>0.16740585793551299</v>
      </c>
      <c r="CG12" s="11188">
        <v>0.131227578026965</v>
      </c>
      <c r="CH12" s="11188">
        <v>0.11607146964843799</v>
      </c>
      <c r="CI12" s="11188">
        <v>0.12994010524345101</v>
      </c>
      <c r="CJ12" s="11188">
        <v>0.13773201543601199</v>
      </c>
      <c r="CK12" s="11218"/>
      <c r="CL12" s="11188">
        <v>0.12810689682702001</v>
      </c>
      <c r="CM12" s="11188">
        <v>9.4715451295162595E-2</v>
      </c>
      <c r="CN12" s="11188">
        <v>0.14175749504344401</v>
      </c>
      <c r="CO12" s="11188">
        <v>0.17984781675693501</v>
      </c>
      <c r="CP12" s="11188">
        <v>0.13256044587552401</v>
      </c>
      <c r="CQ12" s="11188">
        <v>8.4425949692546395E-2</v>
      </c>
      <c r="CR12" s="11188">
        <v>7.5803700871545407E-2</v>
      </c>
      <c r="CS12" s="11188">
        <v>0.14122894174214701</v>
      </c>
      <c r="CT12" s="11188">
        <v>0.12729649232187101</v>
      </c>
      <c r="CU12" s="11188">
        <v>8.2866060688513099E-2</v>
      </c>
      <c r="CV12" s="11188">
        <v>0.16808313535643299</v>
      </c>
      <c r="CW12" s="11188">
        <v>0.190878696553023</v>
      </c>
      <c r="CX12" s="11220"/>
      <c r="CY12" s="11222"/>
      <c r="CZ12" s="11224"/>
      <c r="DA12" s="11226"/>
      <c r="DB12" s="11188">
        <v>0.114509279455424</v>
      </c>
      <c r="DC12" s="11188">
        <v>0.165657336988107</v>
      </c>
      <c r="DD12" s="11188">
        <v>0.56560199203799599</v>
      </c>
      <c r="DE12" s="11228"/>
      <c r="DF12" s="11230"/>
      <c r="DG12" s="11188">
        <v>8.7492283594844303E-2</v>
      </c>
      <c r="DH12" s="11188">
        <v>7.0983990151640905E-2</v>
      </c>
      <c r="DI12" s="11232"/>
      <c r="DJ12" s="11188">
        <v>0.17682779351807101</v>
      </c>
      <c r="DK12" s="11188">
        <v>0.12048444410708201</v>
      </c>
      <c r="DL12" s="11188">
        <v>0.14862973802716301</v>
      </c>
      <c r="DM12" s="11188">
        <v>0.105814525373681</v>
      </c>
      <c r="DN12" s="11188">
        <v>0.118894586064062</v>
      </c>
      <c r="DO12" s="11188">
        <v>0.12374601312726501</v>
      </c>
      <c r="DP12" s="11188">
        <v>0.12580656794353701</v>
      </c>
      <c r="DQ12" s="11234"/>
      <c r="DR12" s="11236"/>
      <c r="DS12" s="11188">
        <v>9.7577207789103296E-2</v>
      </c>
      <c r="DT12" s="11238"/>
      <c r="DU12" s="11240"/>
      <c r="DV12" s="11242"/>
      <c r="DW12" s="11185">
        <v>0.47029784339031799</v>
      </c>
    </row>
    <row r="13" spans="1:127" ht="17" x14ac:dyDescent="0.2">
      <c r="A13" s="11370" t="s">
        <v>138</v>
      </c>
      <c r="B13" s="11368">
        <v>1402</v>
      </c>
      <c r="C13" s="11243">
        <v>589</v>
      </c>
      <c r="D13" s="11244">
        <v>813</v>
      </c>
      <c r="E13" s="11245">
        <v>149</v>
      </c>
      <c r="F13" s="11246">
        <v>353</v>
      </c>
      <c r="G13" s="11247">
        <v>278</v>
      </c>
      <c r="H13" s="11248">
        <v>265</v>
      </c>
      <c r="I13" s="11249">
        <v>357</v>
      </c>
      <c r="J13" s="11250">
        <v>27</v>
      </c>
      <c r="K13" s="11251">
        <v>181</v>
      </c>
      <c r="L13" s="11252">
        <v>323</v>
      </c>
      <c r="M13" s="11253">
        <v>215</v>
      </c>
      <c r="N13" s="11254">
        <v>397</v>
      </c>
      <c r="O13" s="11255">
        <v>259</v>
      </c>
      <c r="P13" s="11256">
        <v>208</v>
      </c>
      <c r="Q13" s="11257">
        <v>538</v>
      </c>
      <c r="R13" s="11258">
        <v>397</v>
      </c>
      <c r="S13" s="11259">
        <v>259</v>
      </c>
      <c r="T13" s="11260">
        <v>746</v>
      </c>
      <c r="U13" s="11261">
        <v>656</v>
      </c>
      <c r="V13" s="11262">
        <v>958</v>
      </c>
      <c r="W13" s="11263">
        <v>257</v>
      </c>
      <c r="X13" s="11264">
        <v>121</v>
      </c>
      <c r="Y13" s="11265">
        <v>26</v>
      </c>
      <c r="Z13" s="11266">
        <v>4</v>
      </c>
      <c r="AA13" s="11267">
        <v>0</v>
      </c>
      <c r="AB13" s="11268">
        <v>26</v>
      </c>
      <c r="AC13" s="11269">
        <v>10</v>
      </c>
      <c r="AD13" s="11270">
        <v>958</v>
      </c>
      <c r="AE13" s="11271">
        <v>257</v>
      </c>
      <c r="AF13" s="11272">
        <v>121</v>
      </c>
      <c r="AG13" s="11273">
        <v>66</v>
      </c>
      <c r="AH13" s="11274">
        <v>1024</v>
      </c>
      <c r="AI13" s="11275">
        <v>257</v>
      </c>
      <c r="AJ13" s="11276">
        <v>121</v>
      </c>
      <c r="AK13" s="11277">
        <v>958</v>
      </c>
      <c r="AL13" s="11278">
        <v>444</v>
      </c>
      <c r="AM13" s="11279">
        <v>135</v>
      </c>
      <c r="AN13" s="11280">
        <v>1267</v>
      </c>
      <c r="AO13" s="11281">
        <v>1044</v>
      </c>
      <c r="AP13" s="11282">
        <v>23</v>
      </c>
      <c r="AQ13" s="11283">
        <v>293</v>
      </c>
      <c r="AR13" s="11284">
        <v>32</v>
      </c>
      <c r="AS13" s="11285">
        <v>10</v>
      </c>
      <c r="AT13" s="11286">
        <v>784</v>
      </c>
      <c r="AU13" s="11287">
        <v>260</v>
      </c>
      <c r="AV13" s="11288">
        <v>237</v>
      </c>
      <c r="AW13" s="11289">
        <v>77</v>
      </c>
      <c r="AX13" s="11290">
        <v>16</v>
      </c>
      <c r="AY13" s="11291">
        <v>13</v>
      </c>
      <c r="AZ13" s="11292">
        <v>10</v>
      </c>
      <c r="BA13" s="11293">
        <v>5</v>
      </c>
      <c r="BB13" s="11294">
        <v>1044</v>
      </c>
      <c r="BC13" s="11295">
        <v>23</v>
      </c>
      <c r="BD13" s="11296">
        <v>335</v>
      </c>
      <c r="BE13" s="11297">
        <v>426</v>
      </c>
      <c r="BF13" s="11298">
        <v>469</v>
      </c>
      <c r="BG13" s="11299">
        <v>388</v>
      </c>
      <c r="BH13" s="11300">
        <v>50</v>
      </c>
      <c r="BI13" s="11301">
        <v>30</v>
      </c>
      <c r="BJ13" s="11302">
        <v>39</v>
      </c>
      <c r="BK13" s="11303">
        <v>895</v>
      </c>
      <c r="BL13" s="11304">
        <v>427</v>
      </c>
      <c r="BM13" s="11305">
        <v>80</v>
      </c>
      <c r="BN13" s="11306">
        <v>137</v>
      </c>
      <c r="BO13" s="11307">
        <v>216</v>
      </c>
      <c r="BP13" s="11308">
        <v>462</v>
      </c>
      <c r="BQ13" s="11309">
        <v>137</v>
      </c>
      <c r="BR13" s="11310">
        <v>545</v>
      </c>
      <c r="BS13" s="11311">
        <v>448</v>
      </c>
      <c r="BT13" s="11312">
        <v>47</v>
      </c>
      <c r="BU13" s="11313">
        <v>542</v>
      </c>
      <c r="BV13" s="11314">
        <v>933</v>
      </c>
      <c r="BW13" s="11315">
        <v>293</v>
      </c>
      <c r="BX13" s="11316">
        <v>113</v>
      </c>
      <c r="BY13" s="11317">
        <v>39</v>
      </c>
      <c r="BZ13" s="11318">
        <v>22</v>
      </c>
      <c r="CA13" s="11319">
        <v>112</v>
      </c>
      <c r="CB13" s="11320">
        <v>155</v>
      </c>
      <c r="CC13" s="11321">
        <v>74</v>
      </c>
      <c r="CD13" s="11322">
        <v>76</v>
      </c>
      <c r="CE13" s="11323">
        <v>985</v>
      </c>
      <c r="CF13" s="11324">
        <v>31</v>
      </c>
      <c r="CG13" s="11325">
        <v>495</v>
      </c>
      <c r="CH13" s="11326">
        <v>557</v>
      </c>
      <c r="CI13" s="11327">
        <v>161</v>
      </c>
      <c r="CJ13" s="11328">
        <v>179</v>
      </c>
      <c r="CK13" s="11329">
        <v>10</v>
      </c>
      <c r="CL13" s="11330">
        <v>62</v>
      </c>
      <c r="CM13" s="11331">
        <v>118</v>
      </c>
      <c r="CN13" s="11332">
        <v>128</v>
      </c>
      <c r="CO13" s="11333">
        <v>120</v>
      </c>
      <c r="CP13" s="11334">
        <v>97</v>
      </c>
      <c r="CQ13" s="11335">
        <v>123</v>
      </c>
      <c r="CR13" s="11336">
        <v>85</v>
      </c>
      <c r="CS13" s="11337">
        <v>107</v>
      </c>
      <c r="CT13" s="11338">
        <v>133</v>
      </c>
      <c r="CU13" s="11339">
        <v>111</v>
      </c>
      <c r="CV13" s="11340">
        <v>74</v>
      </c>
      <c r="CW13" s="11341">
        <v>57</v>
      </c>
      <c r="CX13" s="11342">
        <v>22</v>
      </c>
      <c r="CY13" s="11343">
        <v>12</v>
      </c>
      <c r="CZ13" s="11344">
        <v>5</v>
      </c>
      <c r="DA13" s="11345">
        <v>4</v>
      </c>
      <c r="DB13" s="11346">
        <v>144</v>
      </c>
      <c r="DC13" s="11347">
        <v>111</v>
      </c>
      <c r="DD13" s="11348">
        <v>62</v>
      </c>
      <c r="DE13" s="11349">
        <v>4</v>
      </c>
      <c r="DF13" s="11350">
        <v>23</v>
      </c>
      <c r="DG13" s="11351">
        <v>1136</v>
      </c>
      <c r="DH13" s="11352">
        <v>47</v>
      </c>
      <c r="DI13" s="11353">
        <v>18</v>
      </c>
      <c r="DJ13" s="11354">
        <v>105</v>
      </c>
      <c r="DK13" s="11355">
        <v>1294</v>
      </c>
      <c r="DL13" s="11356">
        <v>73</v>
      </c>
      <c r="DM13" s="11357">
        <v>118</v>
      </c>
      <c r="DN13" s="11358">
        <v>360</v>
      </c>
      <c r="DO13" s="11359">
        <v>234</v>
      </c>
      <c r="DP13" s="11360">
        <v>531</v>
      </c>
      <c r="DQ13" s="11361">
        <v>1</v>
      </c>
      <c r="DR13" s="11362">
        <v>1</v>
      </c>
      <c r="DS13" s="11363">
        <v>1125</v>
      </c>
      <c r="DT13" s="11364">
        <v>13</v>
      </c>
      <c r="DU13" s="11365">
        <v>4</v>
      </c>
      <c r="DV13" s="11366">
        <v>13</v>
      </c>
      <c r="DW13" s="1136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299</v>
      </c>
    </row>
    <row r="8" spans="1:127" ht="17" x14ac:dyDescent="0.2">
      <c r="A8" s="270" t="s">
        <v>291</v>
      </c>
    </row>
    <row r="9" spans="1:127" ht="17" x14ac:dyDescent="0.2">
      <c r="A9" s="11653" t="s">
        <v>293</v>
      </c>
      <c r="B9" s="11470">
        <v>0.147429173508695</v>
      </c>
      <c r="C9" s="11371">
        <v>0.15342323602890601</v>
      </c>
      <c r="D9" s="11372">
        <v>0.14238258248379199</v>
      </c>
      <c r="E9" s="11373">
        <v>0.14066915334323399</v>
      </c>
      <c r="F9" s="11374">
        <v>0.12416627714468299</v>
      </c>
      <c r="G9" s="11375">
        <v>0.177538981687448</v>
      </c>
      <c r="H9" s="11376">
        <v>0.125062144639636</v>
      </c>
      <c r="I9" s="11377">
        <v>0.17335908008190701</v>
      </c>
      <c r="J9" s="11473"/>
      <c r="K9" s="11378">
        <v>0.20071061787035099</v>
      </c>
      <c r="L9" s="11379">
        <v>8.6044664864927303E-2</v>
      </c>
      <c r="M9" s="11380">
        <v>0.16686033764525299</v>
      </c>
      <c r="N9" s="11381">
        <v>0.12996508123240599</v>
      </c>
      <c r="O9" s="11382">
        <v>0.118910336233505</v>
      </c>
      <c r="P9" s="11383">
        <v>0.224528411556604</v>
      </c>
      <c r="Q9" s="11384">
        <v>0.116426177452707</v>
      </c>
      <c r="R9" s="11385">
        <v>0.12996508123240599</v>
      </c>
      <c r="S9" s="11386">
        <v>0.118910336233505</v>
      </c>
      <c r="T9" s="11387">
        <v>0.16205220386562399</v>
      </c>
      <c r="U9" s="11388">
        <v>0.12559175162393199</v>
      </c>
      <c r="V9" s="11389">
        <v>0.13495413760854699</v>
      </c>
      <c r="W9" s="11390">
        <v>0.161151249683813</v>
      </c>
      <c r="X9" s="11391">
        <v>0.20477062583306199</v>
      </c>
      <c r="Y9" s="11475"/>
      <c r="Z9" s="11477"/>
      <c r="AA9" s="11479"/>
      <c r="AB9" s="11481"/>
      <c r="AC9" s="11483"/>
      <c r="AD9" s="11392">
        <v>0.13495413760854699</v>
      </c>
      <c r="AE9" s="11393">
        <v>0.161151249683813</v>
      </c>
      <c r="AF9" s="11394">
        <v>0.20477062583306199</v>
      </c>
      <c r="AG9" s="11395">
        <v>0.114783439591576</v>
      </c>
      <c r="AH9" s="11396">
        <v>0.133459320192962</v>
      </c>
      <c r="AI9" s="11397">
        <v>0.161151249683813</v>
      </c>
      <c r="AJ9" s="11398">
        <v>0.20477062583306199</v>
      </c>
      <c r="AK9" s="11399">
        <v>0.13495413760854699</v>
      </c>
      <c r="AL9" s="11400">
        <v>0.16755922292704101</v>
      </c>
      <c r="AM9" s="11401">
        <v>0.212418510434944</v>
      </c>
      <c r="AN9" s="11402">
        <v>0.13856682311598201</v>
      </c>
      <c r="AO9" s="11403">
        <v>0.146015997367754</v>
      </c>
      <c r="AP9" s="11485"/>
      <c r="AQ9" s="11404">
        <v>0.157279066024029</v>
      </c>
      <c r="AR9" s="11405">
        <v>8.3350567962320599E-2</v>
      </c>
      <c r="AS9" s="11487"/>
      <c r="AT9" s="11406">
        <v>0.13161707711477499</v>
      </c>
      <c r="AU9" s="11407">
        <v>0.18488030818812001</v>
      </c>
      <c r="AV9" s="11408">
        <v>0.12155708645187301</v>
      </c>
      <c r="AW9" s="11409">
        <v>0.24134854450934401</v>
      </c>
      <c r="AX9" s="11489"/>
      <c r="AY9" s="11491"/>
      <c r="AZ9" s="11493"/>
      <c r="BA9" s="11495"/>
      <c r="BB9" s="11410">
        <v>0.146015997367754</v>
      </c>
      <c r="BC9" s="11497"/>
      <c r="BD9" s="11411">
        <v>0.151205902797755</v>
      </c>
      <c r="BE9" s="11412">
        <v>9.5217750796568704E-2</v>
      </c>
      <c r="BF9" s="11413">
        <v>0.14397936340617901</v>
      </c>
      <c r="BG9" s="11414">
        <v>0.191210464702189</v>
      </c>
      <c r="BH9" s="11415">
        <v>0.100850465526997</v>
      </c>
      <c r="BI9" s="11416">
        <v>0.37419745608721999</v>
      </c>
      <c r="BJ9" s="11417">
        <v>0.146219264189314</v>
      </c>
      <c r="BK9" s="11418">
        <v>0.120538427146889</v>
      </c>
      <c r="BL9" s="11419">
        <v>0.18644102859810699</v>
      </c>
      <c r="BM9" s="11420">
        <v>0.20122929697883701</v>
      </c>
      <c r="BN9" s="11421">
        <v>0.12747010445599</v>
      </c>
      <c r="BO9" s="11422">
        <v>0.113487291932528</v>
      </c>
      <c r="BP9" s="11423">
        <v>0.13548365206507501</v>
      </c>
      <c r="BQ9" s="11424">
        <v>0.129240638608145</v>
      </c>
      <c r="BR9" s="11425">
        <v>0.12768662722659399</v>
      </c>
      <c r="BS9" s="11426">
        <v>0.109832329517681</v>
      </c>
      <c r="BT9" s="11427">
        <v>9.1144567723789899E-2</v>
      </c>
      <c r="BU9" s="11428">
        <v>0.173646026405475</v>
      </c>
      <c r="BV9" s="11429">
        <v>0.138105169851961</v>
      </c>
      <c r="BW9" s="11430">
        <v>0.18222149925301101</v>
      </c>
      <c r="BX9" s="11431">
        <v>0.15643428812131399</v>
      </c>
      <c r="BY9" s="11432">
        <v>6.4986686501373403E-2</v>
      </c>
      <c r="BZ9" s="11499"/>
      <c r="CA9" s="11433">
        <v>0.14295721521715701</v>
      </c>
      <c r="CB9" s="11434">
        <v>0.19502216702528599</v>
      </c>
      <c r="CC9" s="11435">
        <v>0.21568149749774099</v>
      </c>
      <c r="CD9" s="11436">
        <v>0.151176187716203</v>
      </c>
      <c r="CE9" s="11437">
        <v>0.145939616162369</v>
      </c>
      <c r="CF9" s="11438">
        <v>8.85305778270572E-2</v>
      </c>
      <c r="CG9" s="11439">
        <v>0.13418815486493499</v>
      </c>
      <c r="CH9" s="11440">
        <v>0.172600765190114</v>
      </c>
      <c r="CI9" s="11441">
        <v>0.13739294165817001</v>
      </c>
      <c r="CJ9" s="11442">
        <v>0.112357890734639</v>
      </c>
      <c r="CK9" s="11501"/>
      <c r="CL9" s="11443">
        <v>0.14874171156973501</v>
      </c>
      <c r="CM9" s="11444">
        <v>0.13891378824456099</v>
      </c>
      <c r="CN9" s="11445">
        <v>0.124976883742067</v>
      </c>
      <c r="CO9" s="11446">
        <v>0.216920667425161</v>
      </c>
      <c r="CP9" s="11447">
        <v>8.3060274061115005E-2</v>
      </c>
      <c r="CQ9" s="11448">
        <v>0.105917888487017</v>
      </c>
      <c r="CR9" s="11449">
        <v>0.219167243596083</v>
      </c>
      <c r="CS9" s="11450">
        <v>0.155469602476868</v>
      </c>
      <c r="CT9" s="11451">
        <v>0.12536679497431599</v>
      </c>
      <c r="CU9" s="11452">
        <v>0.116604630085474</v>
      </c>
      <c r="CV9" s="11453">
        <v>7.4835268277376799E-2</v>
      </c>
      <c r="CW9" s="11454">
        <v>0.145227051547686</v>
      </c>
      <c r="CX9" s="11503"/>
      <c r="CY9" s="11505"/>
      <c r="CZ9" s="11507"/>
      <c r="DA9" s="11509"/>
      <c r="DB9" s="11455">
        <v>0.19982265063297999</v>
      </c>
      <c r="DC9" s="11456">
        <v>0.209672056134032</v>
      </c>
      <c r="DD9" s="11457">
        <v>0.16504890432786701</v>
      </c>
      <c r="DE9" s="11511"/>
      <c r="DF9" s="11513"/>
      <c r="DG9" s="11458">
        <v>0.13905376168875899</v>
      </c>
      <c r="DH9" s="11459">
        <v>0.123041839863927</v>
      </c>
      <c r="DI9" s="11515"/>
      <c r="DJ9" s="11460">
        <v>0.22381047361180001</v>
      </c>
      <c r="DK9" s="11461">
        <v>0.14002173787659999</v>
      </c>
      <c r="DL9" s="11462">
        <v>0.21854068712206601</v>
      </c>
      <c r="DM9" s="11463">
        <v>0.11015614237511701</v>
      </c>
      <c r="DN9" s="11464">
        <v>0.13196924338643001</v>
      </c>
      <c r="DO9" s="11465">
        <v>8.8964281964673E-2</v>
      </c>
      <c r="DP9" s="11466">
        <v>0.16786204716785699</v>
      </c>
      <c r="DQ9" s="11517"/>
      <c r="DR9" s="11519"/>
      <c r="DS9" s="11467">
        <v>0.147613410514915</v>
      </c>
      <c r="DT9" s="11521"/>
      <c r="DU9" s="11523"/>
      <c r="DV9" s="11525"/>
      <c r="DW9" s="11468">
        <v>0.12210021110163</v>
      </c>
    </row>
    <row r="10" spans="1:127" ht="17" x14ac:dyDescent="0.2">
      <c r="A10" s="11653" t="s">
        <v>294</v>
      </c>
      <c r="B10" s="11471">
        <v>0.16145973535171201</v>
      </c>
      <c r="C10" s="11472">
        <v>0.15372502695676499</v>
      </c>
      <c r="D10" s="11472">
        <v>0.167971831252375</v>
      </c>
      <c r="E10" s="11472">
        <v>0.25174844446165801</v>
      </c>
      <c r="F10" s="11472">
        <v>0.11306552551306499</v>
      </c>
      <c r="G10" s="11472">
        <v>0.13825602745457299</v>
      </c>
      <c r="H10" s="11472">
        <v>0.15380197265944701</v>
      </c>
      <c r="I10" s="11472">
        <v>0.164729276072936</v>
      </c>
      <c r="J10" s="11474"/>
      <c r="K10" s="11472">
        <v>0.25467406356918698</v>
      </c>
      <c r="L10" s="11472">
        <v>0.21573786838938</v>
      </c>
      <c r="M10" s="11472">
        <v>8.3338631878973904E-2</v>
      </c>
      <c r="N10" s="11472">
        <v>0.117151920914744</v>
      </c>
      <c r="O10" s="11472">
        <v>0.102496059728492</v>
      </c>
      <c r="P10" s="11472">
        <v>0.23478775627905199</v>
      </c>
      <c r="Q10" s="11472">
        <v>0.165964242404885</v>
      </c>
      <c r="R10" s="11472">
        <v>0.117151920914744</v>
      </c>
      <c r="S10" s="11472">
        <v>0.102496059728492</v>
      </c>
      <c r="T10" s="11472">
        <v>0.195012147731564</v>
      </c>
      <c r="U10" s="11472">
        <v>0.111353966129728</v>
      </c>
      <c r="V10" s="11472">
        <v>0.131649757936455</v>
      </c>
      <c r="W10" s="11472">
        <v>0.188465322434058</v>
      </c>
      <c r="X10" s="11472">
        <v>0.29477086197668001</v>
      </c>
      <c r="Y10" s="11476"/>
      <c r="Z10" s="11478"/>
      <c r="AA10" s="11480"/>
      <c r="AB10" s="11482"/>
      <c r="AC10" s="11484"/>
      <c r="AD10" s="11472">
        <v>0.131649757936455</v>
      </c>
      <c r="AE10" s="11472">
        <v>0.188465322434058</v>
      </c>
      <c r="AF10" s="11472">
        <v>0.29477086197668001</v>
      </c>
      <c r="AG10" s="11472">
        <v>0.11788819140628901</v>
      </c>
      <c r="AH10" s="11472">
        <v>0.13062991076519101</v>
      </c>
      <c r="AI10" s="11472">
        <v>0.188465322434058</v>
      </c>
      <c r="AJ10" s="11472">
        <v>0.29477086197668001</v>
      </c>
      <c r="AK10" s="11472">
        <v>0.131649757936455</v>
      </c>
      <c r="AL10" s="11472">
        <v>0.20956190702737301</v>
      </c>
      <c r="AM10" s="11472">
        <v>0.28739307095000999</v>
      </c>
      <c r="AN10" s="11472">
        <v>0.14428668206357501</v>
      </c>
      <c r="AO10" s="11472">
        <v>0.17646279288207001</v>
      </c>
      <c r="AP10" s="11486"/>
      <c r="AQ10" s="11472">
        <v>0.104360001106203</v>
      </c>
      <c r="AR10" s="11472">
        <v>3.3937260747579703E-2</v>
      </c>
      <c r="AS10" s="11488"/>
      <c r="AT10" s="11472">
        <v>0.174754830578671</v>
      </c>
      <c r="AU10" s="11472">
        <v>0.18107277589902801</v>
      </c>
      <c r="AV10" s="11472">
        <v>8.9142443591458301E-2</v>
      </c>
      <c r="AW10" s="11472">
        <v>9.8450992599289702E-2</v>
      </c>
      <c r="AX10" s="11490"/>
      <c r="AY10" s="11492"/>
      <c r="AZ10" s="11494"/>
      <c r="BA10" s="11496"/>
      <c r="BB10" s="11472">
        <v>0.17646279288207001</v>
      </c>
      <c r="BC10" s="11498"/>
      <c r="BD10" s="11472">
        <v>0.10323042296278601</v>
      </c>
      <c r="BE10" s="11472">
        <v>0.135665516699147</v>
      </c>
      <c r="BF10" s="11472">
        <v>0.156678910248748</v>
      </c>
      <c r="BG10" s="11472">
        <v>0.17328667588058799</v>
      </c>
      <c r="BH10" s="11472">
        <v>0.31432074209975802</v>
      </c>
      <c r="BI10" s="11472">
        <v>0.179982567845061</v>
      </c>
      <c r="BJ10" s="11472">
        <v>0.12575542819580501</v>
      </c>
      <c r="BK10" s="11472">
        <v>0.14657724230902799</v>
      </c>
      <c r="BL10" s="11472">
        <v>0.168247973952309</v>
      </c>
      <c r="BM10" s="11472">
        <v>0.264988905947389</v>
      </c>
      <c r="BN10" s="11472">
        <v>0.16069603421602199</v>
      </c>
      <c r="BO10" s="11472">
        <v>0.17791976885737401</v>
      </c>
      <c r="BP10" s="11472">
        <v>0.15610751007215801</v>
      </c>
      <c r="BQ10" s="11472">
        <v>0.12654167661206001</v>
      </c>
      <c r="BR10" s="11472">
        <v>0.108685070236228</v>
      </c>
      <c r="BS10" s="11472">
        <v>0.178557468078057</v>
      </c>
      <c r="BT10" s="11472">
        <v>0.16560247753570001</v>
      </c>
      <c r="BU10" s="11472">
        <v>0.16875495985911301</v>
      </c>
      <c r="BV10" s="11472">
        <v>0.13088882309949801</v>
      </c>
      <c r="BW10" s="11472">
        <v>0.16993479117733201</v>
      </c>
      <c r="BX10" s="11472">
        <v>0.25420440185341198</v>
      </c>
      <c r="BY10" s="11472">
        <v>0.24724546728826799</v>
      </c>
      <c r="BZ10" s="11500"/>
      <c r="CA10" s="11472">
        <v>0.172872745651099</v>
      </c>
      <c r="CB10" s="11472">
        <v>0.13915259866853399</v>
      </c>
      <c r="CC10" s="11472">
        <v>0.12525758544731</v>
      </c>
      <c r="CD10" s="11472">
        <v>0.17449546123114401</v>
      </c>
      <c r="CE10" s="11472">
        <v>0.16271571811309099</v>
      </c>
      <c r="CF10" s="11472">
        <v>0.19076026443169999</v>
      </c>
      <c r="CG10" s="11472">
        <v>0.187381504781062</v>
      </c>
      <c r="CH10" s="11472">
        <v>0.152305815579344</v>
      </c>
      <c r="CI10" s="11472">
        <v>0.116418328576681</v>
      </c>
      <c r="CJ10" s="11472">
        <v>0.15004401467074999</v>
      </c>
      <c r="CK10" s="11502"/>
      <c r="CL10" s="11472">
        <v>0.223373947507429</v>
      </c>
      <c r="CM10" s="11472">
        <v>0.151862867930422</v>
      </c>
      <c r="CN10" s="11472">
        <v>0.18544041309648901</v>
      </c>
      <c r="CO10" s="11472">
        <v>0.21669072227494399</v>
      </c>
      <c r="CP10" s="11472">
        <v>0.11687687417213399</v>
      </c>
      <c r="CQ10" s="11472">
        <v>0.18951848827009299</v>
      </c>
      <c r="CR10" s="11472">
        <v>0.13123113923256699</v>
      </c>
      <c r="CS10" s="11472">
        <v>0.13494473177612401</v>
      </c>
      <c r="CT10" s="11472">
        <v>0.106829671595668</v>
      </c>
      <c r="CU10" s="11472">
        <v>9.31194694379711E-2</v>
      </c>
      <c r="CV10" s="11472">
        <v>8.6816979694293805E-2</v>
      </c>
      <c r="CW10" s="11472">
        <v>0.188431986563697</v>
      </c>
      <c r="CX10" s="11504"/>
      <c r="CY10" s="11506"/>
      <c r="CZ10" s="11508"/>
      <c r="DA10" s="11510"/>
      <c r="DB10" s="11472">
        <v>0.23686844892648801</v>
      </c>
      <c r="DC10" s="11472">
        <v>0.18338166639447101</v>
      </c>
      <c r="DD10" s="11472">
        <v>7.9219119056036305E-2</v>
      </c>
      <c r="DE10" s="11512"/>
      <c r="DF10" s="11514"/>
      <c r="DG10" s="11472">
        <v>0.16574153366546099</v>
      </c>
      <c r="DH10" s="11472">
        <v>6.1633687402307298E-2</v>
      </c>
      <c r="DI10" s="11516"/>
      <c r="DJ10" s="11472">
        <v>0.19574729396096299</v>
      </c>
      <c r="DK10" s="11472">
        <v>0.158286850391956</v>
      </c>
      <c r="DL10" s="11472">
        <v>0.30269015833433099</v>
      </c>
      <c r="DM10" s="11472">
        <v>0.24567817428927399</v>
      </c>
      <c r="DN10" s="11472">
        <v>0.143255405443869</v>
      </c>
      <c r="DO10" s="11472">
        <v>0.12771659444136699</v>
      </c>
      <c r="DP10" s="11472">
        <v>0.14110518523945001</v>
      </c>
      <c r="DQ10" s="11518"/>
      <c r="DR10" s="11520"/>
      <c r="DS10" s="11472">
        <v>0.16916807535838699</v>
      </c>
      <c r="DT10" s="11522"/>
      <c r="DU10" s="11524"/>
      <c r="DV10" s="11526"/>
      <c r="DW10" s="11469">
        <v>7.9079499701999401E-2</v>
      </c>
    </row>
    <row r="11" spans="1:127" ht="17" x14ac:dyDescent="0.2">
      <c r="A11" s="11653" t="s">
        <v>295</v>
      </c>
      <c r="B11" s="11471">
        <v>0.54921081834292595</v>
      </c>
      <c r="C11" s="11472">
        <v>0.54722122960297503</v>
      </c>
      <c r="D11" s="11472">
        <v>0.55088591609915205</v>
      </c>
      <c r="E11" s="11472">
        <v>0.51620187960572705</v>
      </c>
      <c r="F11" s="11472">
        <v>0.62151600011886998</v>
      </c>
      <c r="G11" s="11472">
        <v>0.51605844421517699</v>
      </c>
      <c r="H11" s="11472">
        <v>0.57698325767163705</v>
      </c>
      <c r="I11" s="11472">
        <v>0.49745991725751898</v>
      </c>
      <c r="J11" s="11474"/>
      <c r="K11" s="11472">
        <v>0.39603825250420899</v>
      </c>
      <c r="L11" s="11472">
        <v>0.56614028802514704</v>
      </c>
      <c r="M11" s="11472">
        <v>0.62710315720236798</v>
      </c>
      <c r="N11" s="11472">
        <v>0.62483878722679898</v>
      </c>
      <c r="O11" s="11472">
        <v>0.60483549759807498</v>
      </c>
      <c r="P11" s="11472">
        <v>0.387213515699111</v>
      </c>
      <c r="Q11" s="11472">
        <v>0.58905841904571499</v>
      </c>
      <c r="R11" s="11472">
        <v>0.62483878722679898</v>
      </c>
      <c r="S11" s="11472">
        <v>0.60483549759807498</v>
      </c>
      <c r="T11" s="11472">
        <v>0.50386701696466696</v>
      </c>
      <c r="U11" s="11472">
        <v>0.61692535468639498</v>
      </c>
      <c r="V11" s="11472">
        <v>0.58129667037709498</v>
      </c>
      <c r="W11" s="11472">
        <v>0.52279339891371601</v>
      </c>
      <c r="X11" s="11472">
        <v>0.40232903202107501</v>
      </c>
      <c r="Y11" s="11476"/>
      <c r="Z11" s="11478"/>
      <c r="AA11" s="11480"/>
      <c r="AB11" s="11482"/>
      <c r="AC11" s="11484"/>
      <c r="AD11" s="11472">
        <v>0.58129667037709498</v>
      </c>
      <c r="AE11" s="11472">
        <v>0.52279339891371601</v>
      </c>
      <c r="AF11" s="11472">
        <v>0.40232903202107501</v>
      </c>
      <c r="AG11" s="11472">
        <v>0.59153821616058699</v>
      </c>
      <c r="AH11" s="11472">
        <v>0.58205565457222797</v>
      </c>
      <c r="AI11" s="11472">
        <v>0.52279339891371601</v>
      </c>
      <c r="AJ11" s="11472">
        <v>0.40232903202107501</v>
      </c>
      <c r="AK11" s="11472">
        <v>0.58129667037709498</v>
      </c>
      <c r="AL11" s="11472">
        <v>0.49743623490706201</v>
      </c>
      <c r="AM11" s="11472">
        <v>0.404766574894319</v>
      </c>
      <c r="AN11" s="11472">
        <v>0.56890813421344399</v>
      </c>
      <c r="AO11" s="11472">
        <v>0.56213782127706102</v>
      </c>
      <c r="AP11" s="11486"/>
      <c r="AQ11" s="11472">
        <v>0.53353143354731702</v>
      </c>
      <c r="AR11" s="11472">
        <v>0.56096961372318699</v>
      </c>
      <c r="AS11" s="11488"/>
      <c r="AT11" s="11472">
        <v>0.58805907027941395</v>
      </c>
      <c r="AU11" s="11472">
        <v>0.49217344475576702</v>
      </c>
      <c r="AV11" s="11472">
        <v>0.66187075733562994</v>
      </c>
      <c r="AW11" s="11472">
        <v>0.30188659293713999</v>
      </c>
      <c r="AX11" s="11490"/>
      <c r="AY11" s="11492"/>
      <c r="AZ11" s="11494"/>
      <c r="BA11" s="11496"/>
      <c r="BB11" s="11472">
        <v>0.56213782127706102</v>
      </c>
      <c r="BC11" s="11498"/>
      <c r="BD11" s="11472">
        <v>0.529833569599925</v>
      </c>
      <c r="BE11" s="11472">
        <v>0.67017787039253895</v>
      </c>
      <c r="BF11" s="11472">
        <v>0.60569824641476799</v>
      </c>
      <c r="BG11" s="11472">
        <v>0.43653964478823198</v>
      </c>
      <c r="BH11" s="11472">
        <v>0.29972908557809402</v>
      </c>
      <c r="BI11" s="11472">
        <v>0.181445096098447</v>
      </c>
      <c r="BJ11" s="11472">
        <v>0.52533842772334205</v>
      </c>
      <c r="BK11" s="11472">
        <v>0.63669522692455505</v>
      </c>
      <c r="BL11" s="11472">
        <v>0.44595304377517297</v>
      </c>
      <c r="BM11" s="11472">
        <v>0.25629268769021302</v>
      </c>
      <c r="BN11" s="11472">
        <v>0.63101048497307</v>
      </c>
      <c r="BO11" s="11472">
        <v>0.59303369972561304</v>
      </c>
      <c r="BP11" s="11472">
        <v>0.58460788330120494</v>
      </c>
      <c r="BQ11" s="11472">
        <v>0.56935868445844895</v>
      </c>
      <c r="BR11" s="11472">
        <v>0.66378853975376595</v>
      </c>
      <c r="BS11" s="11472">
        <v>0.60027637631087605</v>
      </c>
      <c r="BT11" s="11472">
        <v>0.64029459512558295</v>
      </c>
      <c r="BU11" s="11472">
        <v>0.49481490892883401</v>
      </c>
      <c r="BV11" s="11472">
        <v>0.594613435918106</v>
      </c>
      <c r="BW11" s="11472">
        <v>0.50074962321266803</v>
      </c>
      <c r="BX11" s="11472">
        <v>0.46870458614153299</v>
      </c>
      <c r="BY11" s="11472">
        <v>0.50975074425838196</v>
      </c>
      <c r="BZ11" s="11500"/>
      <c r="CA11" s="11472">
        <v>0.57431500867736196</v>
      </c>
      <c r="CB11" s="11472">
        <v>0.52880124770748205</v>
      </c>
      <c r="CC11" s="11472">
        <v>0.56239785404675602</v>
      </c>
      <c r="CD11" s="11472">
        <v>0.52225385798878299</v>
      </c>
      <c r="CE11" s="11472">
        <v>0.54718221519953403</v>
      </c>
      <c r="CF11" s="11472">
        <v>0.47515478758344998</v>
      </c>
      <c r="CG11" s="11472">
        <v>0.52415651353050996</v>
      </c>
      <c r="CH11" s="11472">
        <v>0.54259842594922403</v>
      </c>
      <c r="CI11" s="11472">
        <v>0.58934851152034595</v>
      </c>
      <c r="CJ11" s="11472">
        <v>0.61246081362360005</v>
      </c>
      <c r="CK11" s="11502"/>
      <c r="CL11" s="11472">
        <v>0.41121222427948201</v>
      </c>
      <c r="CM11" s="11472">
        <v>0.62261178395960903</v>
      </c>
      <c r="CN11" s="11472">
        <v>0.52218300621737701</v>
      </c>
      <c r="CO11" s="11472">
        <v>0.38533788829459298</v>
      </c>
      <c r="CP11" s="11472">
        <v>0.56295896719470595</v>
      </c>
      <c r="CQ11" s="11472">
        <v>0.590045675123262</v>
      </c>
      <c r="CR11" s="11472">
        <v>0.59489423496747096</v>
      </c>
      <c r="CS11" s="11472">
        <v>0.60055290402136197</v>
      </c>
      <c r="CT11" s="11472">
        <v>0.63310930320814296</v>
      </c>
      <c r="CU11" s="11472">
        <v>0.66438291137691896</v>
      </c>
      <c r="CV11" s="11472">
        <v>0.62945298608932099</v>
      </c>
      <c r="CW11" s="11472">
        <v>0.46543212783323901</v>
      </c>
      <c r="CX11" s="11504"/>
      <c r="CY11" s="11506"/>
      <c r="CZ11" s="11508"/>
      <c r="DA11" s="11510"/>
      <c r="DB11" s="11472">
        <v>0.45689267257699101</v>
      </c>
      <c r="DC11" s="11472">
        <v>0.46040514434444302</v>
      </c>
      <c r="DD11" s="11472">
        <v>0.16099617270477601</v>
      </c>
      <c r="DE11" s="11512"/>
      <c r="DF11" s="11514"/>
      <c r="DG11" s="11472">
        <v>0.58991403734404402</v>
      </c>
      <c r="DH11" s="11472">
        <v>0.65238487537628298</v>
      </c>
      <c r="DI11" s="11516"/>
      <c r="DJ11" s="11472">
        <v>0.44403697677486598</v>
      </c>
      <c r="DK11" s="11472">
        <v>0.55970789021115097</v>
      </c>
      <c r="DL11" s="11472">
        <v>0.33184693358393302</v>
      </c>
      <c r="DM11" s="11472">
        <v>0.52705485023758902</v>
      </c>
      <c r="DN11" s="11472">
        <v>0.57665866671087296</v>
      </c>
      <c r="DO11" s="11472">
        <v>0.62535750618168895</v>
      </c>
      <c r="DP11" s="11472">
        <v>0.55655496292643203</v>
      </c>
      <c r="DQ11" s="11518"/>
      <c r="DR11" s="11520"/>
      <c r="DS11" s="11472">
        <v>0.575719050850514</v>
      </c>
      <c r="DT11" s="11522"/>
      <c r="DU11" s="11524"/>
      <c r="DV11" s="11526"/>
      <c r="DW11" s="11469">
        <v>0.21847660945340799</v>
      </c>
    </row>
    <row r="12" spans="1:127" ht="17" x14ac:dyDescent="0.2">
      <c r="A12" s="11653" t="s">
        <v>296</v>
      </c>
      <c r="B12" s="11471">
        <v>0.129083979233616</v>
      </c>
      <c r="C12" s="11472">
        <v>0.12806499584140199</v>
      </c>
      <c r="D12" s="11472">
        <v>0.129941893615445</v>
      </c>
      <c r="E12" s="11472">
        <v>7.9793121221013799E-2</v>
      </c>
      <c r="F12" s="11472">
        <v>0.122423218343111</v>
      </c>
      <c r="G12" s="11472">
        <v>0.160797486310083</v>
      </c>
      <c r="H12" s="11472">
        <v>0.13442740248860899</v>
      </c>
      <c r="I12" s="11472">
        <v>0.15064320439064499</v>
      </c>
      <c r="J12" s="11474"/>
      <c r="K12" s="11472">
        <v>0.12518608139967799</v>
      </c>
      <c r="L12" s="11472">
        <v>0.11528171025455999</v>
      </c>
      <c r="M12" s="11472">
        <v>0.1121541328656</v>
      </c>
      <c r="N12" s="11472">
        <v>0.12659943815711799</v>
      </c>
      <c r="O12" s="11472">
        <v>0.15952098166481299</v>
      </c>
      <c r="P12" s="11472">
        <v>0.13287205784509701</v>
      </c>
      <c r="Q12" s="11472">
        <v>0.114105941637621</v>
      </c>
      <c r="R12" s="11472">
        <v>0.12659943815711799</v>
      </c>
      <c r="S12" s="11472">
        <v>0.15952098166481299</v>
      </c>
      <c r="T12" s="11472">
        <v>0.12202643764630899</v>
      </c>
      <c r="U12" s="11472">
        <v>0.13962341663813799</v>
      </c>
      <c r="V12" s="11472">
        <v>0.14244196222526301</v>
      </c>
      <c r="W12" s="11472">
        <v>0.108037304297977</v>
      </c>
      <c r="X12" s="11472">
        <v>9.8129480169183797E-2</v>
      </c>
      <c r="Y12" s="11476"/>
      <c r="Z12" s="11478"/>
      <c r="AA12" s="11480"/>
      <c r="AB12" s="11482"/>
      <c r="AC12" s="11484"/>
      <c r="AD12" s="11472">
        <v>0.14244196222526301</v>
      </c>
      <c r="AE12" s="11472">
        <v>0.108037304297977</v>
      </c>
      <c r="AF12" s="11472">
        <v>9.8129480169183797E-2</v>
      </c>
      <c r="AG12" s="11472">
        <v>0.12590483091299301</v>
      </c>
      <c r="AH12" s="11472">
        <v>0.14121642249091099</v>
      </c>
      <c r="AI12" s="11472">
        <v>0.108037304297977</v>
      </c>
      <c r="AJ12" s="11472">
        <v>9.8129480169183797E-2</v>
      </c>
      <c r="AK12" s="11472">
        <v>0.14244196222526301</v>
      </c>
      <c r="AL12" s="11472">
        <v>0.10752918292652699</v>
      </c>
      <c r="AM12" s="11472">
        <v>9.5421843720726707E-2</v>
      </c>
      <c r="AN12" s="11472">
        <v>0.133674357501681</v>
      </c>
      <c r="AO12" s="11472">
        <v>0.104114559486455</v>
      </c>
      <c r="AP12" s="11486"/>
      <c r="AQ12" s="11472">
        <v>0.19137955608628099</v>
      </c>
      <c r="AR12" s="11472">
        <v>0.23315916602605899</v>
      </c>
      <c r="AS12" s="11488"/>
      <c r="AT12" s="11472">
        <v>9.7109339172816306E-2</v>
      </c>
      <c r="AU12" s="11472">
        <v>0.12302243971990801</v>
      </c>
      <c r="AV12" s="11472">
        <v>0.10619783984829501</v>
      </c>
      <c r="AW12" s="11472">
        <v>0.35141411858319799</v>
      </c>
      <c r="AX12" s="11490"/>
      <c r="AY12" s="11492"/>
      <c r="AZ12" s="11494"/>
      <c r="BA12" s="11496"/>
      <c r="BB12" s="11472">
        <v>0.104114559486455</v>
      </c>
      <c r="BC12" s="11498"/>
      <c r="BD12" s="11472">
        <v>0.19666655034113201</v>
      </c>
      <c r="BE12" s="11472">
        <v>7.7796073024364004E-2</v>
      </c>
      <c r="BF12" s="11472">
        <v>9.2873954495894098E-2</v>
      </c>
      <c r="BG12" s="11472">
        <v>0.185498937735879</v>
      </c>
      <c r="BH12" s="11472">
        <v>0.26955984979681402</v>
      </c>
      <c r="BI12" s="11472">
        <v>0.264374879969272</v>
      </c>
      <c r="BJ12" s="11472">
        <v>0.15032353484932501</v>
      </c>
      <c r="BK12" s="11472">
        <v>8.5625636821724194E-2</v>
      </c>
      <c r="BL12" s="11472">
        <v>0.181770056652684</v>
      </c>
      <c r="BM12" s="11472">
        <v>0.26765581854578402</v>
      </c>
      <c r="BN12" s="11472">
        <v>9.5484456285816005E-2</v>
      </c>
      <c r="BO12" s="11472">
        <v>0.106524456277812</v>
      </c>
      <c r="BP12" s="11472">
        <v>0.113898949178016</v>
      </c>
      <c r="BQ12" s="11472">
        <v>0.15335923774565799</v>
      </c>
      <c r="BR12" s="11472">
        <v>8.9255543140235094E-2</v>
      </c>
      <c r="BS12" s="11472">
        <v>0.10555975161461401</v>
      </c>
      <c r="BT12" s="11472">
        <v>0.102958359614927</v>
      </c>
      <c r="BU12" s="11472">
        <v>0.157238065084222</v>
      </c>
      <c r="BV12" s="11472">
        <v>0.12247134670403501</v>
      </c>
      <c r="BW12" s="11472">
        <v>0.137525647387646</v>
      </c>
      <c r="BX12" s="11472">
        <v>0.124435288542544</v>
      </c>
      <c r="BY12" s="11472">
        <v>0.17801710195197601</v>
      </c>
      <c r="BZ12" s="11500"/>
      <c r="CA12" s="11472">
        <v>9.7351825218978005E-2</v>
      </c>
      <c r="CB12" s="11472">
        <v>0.13968980605657999</v>
      </c>
      <c r="CC12" s="11472">
        <v>8.4117509719726702E-2</v>
      </c>
      <c r="CD12" s="11472">
        <v>0.15207449306387</v>
      </c>
      <c r="CE12" s="11472">
        <v>0.13133711289619299</v>
      </c>
      <c r="CF12" s="11472">
        <v>0.18617603622658399</v>
      </c>
      <c r="CG12" s="11472">
        <v>0.13888622580295901</v>
      </c>
      <c r="CH12" s="11472">
        <v>0.12615586280652999</v>
      </c>
      <c r="CI12" s="11472">
        <v>0.13105799703422</v>
      </c>
      <c r="CJ12" s="11472">
        <v>0.10932045465278099</v>
      </c>
      <c r="CK12" s="11502"/>
      <c r="CL12" s="11472">
        <v>0.196551313079835</v>
      </c>
      <c r="CM12" s="11472">
        <v>8.6611559865407695E-2</v>
      </c>
      <c r="CN12" s="11472">
        <v>0.14912817660391001</v>
      </c>
      <c r="CO12" s="11472">
        <v>0.14181998215865299</v>
      </c>
      <c r="CP12" s="11472">
        <v>0.188248873416346</v>
      </c>
      <c r="CQ12" s="11472">
        <v>0.11173163596451401</v>
      </c>
      <c r="CR12" s="11472">
        <v>5.4707382203878399E-2</v>
      </c>
      <c r="CS12" s="11472">
        <v>9.1625045465433E-2</v>
      </c>
      <c r="CT12" s="11472">
        <v>0.120663687128122</v>
      </c>
      <c r="CU12" s="11472">
        <v>0.11621606543546199</v>
      </c>
      <c r="CV12" s="11472">
        <v>0.20889476593900799</v>
      </c>
      <c r="CW12" s="11472">
        <v>0.20090883405537799</v>
      </c>
      <c r="CX12" s="11504"/>
      <c r="CY12" s="11506"/>
      <c r="CZ12" s="11508"/>
      <c r="DA12" s="11510"/>
      <c r="DB12" s="11472">
        <v>0.106416227863541</v>
      </c>
      <c r="DC12" s="11472">
        <v>0.12778834680332299</v>
      </c>
      <c r="DD12" s="11472">
        <v>0.58312711026401698</v>
      </c>
      <c r="DE12" s="11512"/>
      <c r="DF12" s="11514"/>
      <c r="DG12" s="11472">
        <v>9.4102226756441795E-2</v>
      </c>
      <c r="DH12" s="11472">
        <v>0.12941946679781099</v>
      </c>
      <c r="DI12" s="11516"/>
      <c r="DJ12" s="11472">
        <v>0.13640525565237099</v>
      </c>
      <c r="DK12" s="11472">
        <v>0.12786427405440201</v>
      </c>
      <c r="DL12" s="11472">
        <v>0.120827306350878</v>
      </c>
      <c r="DM12" s="11472">
        <v>9.4445285963891998E-2</v>
      </c>
      <c r="DN12" s="11472">
        <v>0.14067275322237199</v>
      </c>
      <c r="DO12" s="11472">
        <v>0.14218563893142799</v>
      </c>
      <c r="DP12" s="11472">
        <v>0.12582752572945799</v>
      </c>
      <c r="DQ12" s="11518"/>
      <c r="DR12" s="11520"/>
      <c r="DS12" s="11472">
        <v>9.89396955117164E-2</v>
      </c>
      <c r="DT12" s="11522"/>
      <c r="DU12" s="11524"/>
      <c r="DV12" s="11526"/>
      <c r="DW12" s="11469">
        <v>0.58034367974296197</v>
      </c>
    </row>
    <row r="13" spans="1:127" ht="17" x14ac:dyDescent="0.2">
      <c r="A13" s="11654" t="s">
        <v>138</v>
      </c>
      <c r="B13" s="11652">
        <v>1402</v>
      </c>
      <c r="C13" s="11527">
        <v>589</v>
      </c>
      <c r="D13" s="11528">
        <v>813</v>
      </c>
      <c r="E13" s="11529">
        <v>149</v>
      </c>
      <c r="F13" s="11530">
        <v>353</v>
      </c>
      <c r="G13" s="11531">
        <v>278</v>
      </c>
      <c r="H13" s="11532">
        <v>265</v>
      </c>
      <c r="I13" s="11533">
        <v>357</v>
      </c>
      <c r="J13" s="11534">
        <v>27</v>
      </c>
      <c r="K13" s="11535">
        <v>181</v>
      </c>
      <c r="L13" s="11536">
        <v>323</v>
      </c>
      <c r="M13" s="11537">
        <v>215</v>
      </c>
      <c r="N13" s="11538">
        <v>397</v>
      </c>
      <c r="O13" s="11539">
        <v>259</v>
      </c>
      <c r="P13" s="11540">
        <v>208</v>
      </c>
      <c r="Q13" s="11541">
        <v>538</v>
      </c>
      <c r="R13" s="11542">
        <v>397</v>
      </c>
      <c r="S13" s="11543">
        <v>259</v>
      </c>
      <c r="T13" s="11544">
        <v>746</v>
      </c>
      <c r="U13" s="11545">
        <v>656</v>
      </c>
      <c r="V13" s="11546">
        <v>958</v>
      </c>
      <c r="W13" s="11547">
        <v>257</v>
      </c>
      <c r="X13" s="11548">
        <v>121</v>
      </c>
      <c r="Y13" s="11549">
        <v>26</v>
      </c>
      <c r="Z13" s="11550">
        <v>4</v>
      </c>
      <c r="AA13" s="11551">
        <v>0</v>
      </c>
      <c r="AB13" s="11552">
        <v>26</v>
      </c>
      <c r="AC13" s="11553">
        <v>10</v>
      </c>
      <c r="AD13" s="11554">
        <v>958</v>
      </c>
      <c r="AE13" s="11555">
        <v>257</v>
      </c>
      <c r="AF13" s="11556">
        <v>121</v>
      </c>
      <c r="AG13" s="11557">
        <v>66</v>
      </c>
      <c r="AH13" s="11558">
        <v>1024</v>
      </c>
      <c r="AI13" s="11559">
        <v>257</v>
      </c>
      <c r="AJ13" s="11560">
        <v>121</v>
      </c>
      <c r="AK13" s="11561">
        <v>958</v>
      </c>
      <c r="AL13" s="11562">
        <v>444</v>
      </c>
      <c r="AM13" s="11563">
        <v>135</v>
      </c>
      <c r="AN13" s="11564">
        <v>1267</v>
      </c>
      <c r="AO13" s="11565">
        <v>1044</v>
      </c>
      <c r="AP13" s="11566">
        <v>23</v>
      </c>
      <c r="AQ13" s="11567">
        <v>293</v>
      </c>
      <c r="AR13" s="11568">
        <v>32</v>
      </c>
      <c r="AS13" s="11569">
        <v>10</v>
      </c>
      <c r="AT13" s="11570">
        <v>784</v>
      </c>
      <c r="AU13" s="11571">
        <v>260</v>
      </c>
      <c r="AV13" s="11572">
        <v>237</v>
      </c>
      <c r="AW13" s="11573">
        <v>77</v>
      </c>
      <c r="AX13" s="11574">
        <v>16</v>
      </c>
      <c r="AY13" s="11575">
        <v>13</v>
      </c>
      <c r="AZ13" s="11576">
        <v>10</v>
      </c>
      <c r="BA13" s="11577">
        <v>5</v>
      </c>
      <c r="BB13" s="11578">
        <v>1044</v>
      </c>
      <c r="BC13" s="11579">
        <v>23</v>
      </c>
      <c r="BD13" s="11580">
        <v>335</v>
      </c>
      <c r="BE13" s="11581">
        <v>426</v>
      </c>
      <c r="BF13" s="11582">
        <v>469</v>
      </c>
      <c r="BG13" s="11583">
        <v>388</v>
      </c>
      <c r="BH13" s="11584">
        <v>50</v>
      </c>
      <c r="BI13" s="11585">
        <v>30</v>
      </c>
      <c r="BJ13" s="11586">
        <v>39</v>
      </c>
      <c r="BK13" s="11587">
        <v>895</v>
      </c>
      <c r="BL13" s="11588">
        <v>427</v>
      </c>
      <c r="BM13" s="11589">
        <v>80</v>
      </c>
      <c r="BN13" s="11590">
        <v>137</v>
      </c>
      <c r="BO13" s="11591">
        <v>216</v>
      </c>
      <c r="BP13" s="11592">
        <v>462</v>
      </c>
      <c r="BQ13" s="11593">
        <v>137</v>
      </c>
      <c r="BR13" s="11594">
        <v>545</v>
      </c>
      <c r="BS13" s="11595">
        <v>448</v>
      </c>
      <c r="BT13" s="11596">
        <v>47</v>
      </c>
      <c r="BU13" s="11597">
        <v>542</v>
      </c>
      <c r="BV13" s="11598">
        <v>933</v>
      </c>
      <c r="BW13" s="11599">
        <v>293</v>
      </c>
      <c r="BX13" s="11600">
        <v>113</v>
      </c>
      <c r="BY13" s="11601">
        <v>39</v>
      </c>
      <c r="BZ13" s="11602">
        <v>22</v>
      </c>
      <c r="CA13" s="11603">
        <v>112</v>
      </c>
      <c r="CB13" s="11604">
        <v>155</v>
      </c>
      <c r="CC13" s="11605">
        <v>74</v>
      </c>
      <c r="CD13" s="11606">
        <v>76</v>
      </c>
      <c r="CE13" s="11607">
        <v>985</v>
      </c>
      <c r="CF13" s="11608">
        <v>31</v>
      </c>
      <c r="CG13" s="11609">
        <v>495</v>
      </c>
      <c r="CH13" s="11610">
        <v>557</v>
      </c>
      <c r="CI13" s="11611">
        <v>161</v>
      </c>
      <c r="CJ13" s="11612">
        <v>179</v>
      </c>
      <c r="CK13" s="11613">
        <v>10</v>
      </c>
      <c r="CL13" s="11614">
        <v>62</v>
      </c>
      <c r="CM13" s="11615">
        <v>118</v>
      </c>
      <c r="CN13" s="11616">
        <v>128</v>
      </c>
      <c r="CO13" s="11617">
        <v>120</v>
      </c>
      <c r="CP13" s="11618">
        <v>97</v>
      </c>
      <c r="CQ13" s="11619">
        <v>123</v>
      </c>
      <c r="CR13" s="11620">
        <v>85</v>
      </c>
      <c r="CS13" s="11621">
        <v>107</v>
      </c>
      <c r="CT13" s="11622">
        <v>133</v>
      </c>
      <c r="CU13" s="11623">
        <v>111</v>
      </c>
      <c r="CV13" s="11624">
        <v>74</v>
      </c>
      <c r="CW13" s="11625">
        <v>57</v>
      </c>
      <c r="CX13" s="11626">
        <v>22</v>
      </c>
      <c r="CY13" s="11627">
        <v>12</v>
      </c>
      <c r="CZ13" s="11628">
        <v>5</v>
      </c>
      <c r="DA13" s="11629">
        <v>4</v>
      </c>
      <c r="DB13" s="11630">
        <v>144</v>
      </c>
      <c r="DC13" s="11631">
        <v>111</v>
      </c>
      <c r="DD13" s="11632">
        <v>62</v>
      </c>
      <c r="DE13" s="11633">
        <v>4</v>
      </c>
      <c r="DF13" s="11634">
        <v>23</v>
      </c>
      <c r="DG13" s="11635">
        <v>1136</v>
      </c>
      <c r="DH13" s="11636">
        <v>47</v>
      </c>
      <c r="DI13" s="11637">
        <v>18</v>
      </c>
      <c r="DJ13" s="11638">
        <v>105</v>
      </c>
      <c r="DK13" s="11639">
        <v>1294</v>
      </c>
      <c r="DL13" s="11640">
        <v>73</v>
      </c>
      <c r="DM13" s="11641">
        <v>118</v>
      </c>
      <c r="DN13" s="11642">
        <v>360</v>
      </c>
      <c r="DO13" s="11643">
        <v>234</v>
      </c>
      <c r="DP13" s="11644">
        <v>531</v>
      </c>
      <c r="DQ13" s="11645">
        <v>1</v>
      </c>
      <c r="DR13" s="11646">
        <v>1</v>
      </c>
      <c r="DS13" s="11647">
        <v>1125</v>
      </c>
      <c r="DT13" s="11648">
        <v>13</v>
      </c>
      <c r="DU13" s="11649">
        <v>4</v>
      </c>
      <c r="DV13" s="11650">
        <v>13</v>
      </c>
      <c r="DW13" s="11651">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300</v>
      </c>
    </row>
    <row r="8" spans="1:127" ht="17" x14ac:dyDescent="0.2">
      <c r="A8" s="270" t="s">
        <v>291</v>
      </c>
    </row>
    <row r="9" spans="1:127" ht="17" x14ac:dyDescent="0.2">
      <c r="A9" s="11937" t="s">
        <v>293</v>
      </c>
      <c r="B9" s="11754">
        <v>0.152539884904143</v>
      </c>
      <c r="C9" s="11655">
        <v>0.143522964354653</v>
      </c>
      <c r="D9" s="11656">
        <v>0.16013151581621399</v>
      </c>
      <c r="E9" s="11657">
        <v>0.111105731918589</v>
      </c>
      <c r="F9" s="11658">
        <v>0.133964456153711</v>
      </c>
      <c r="G9" s="11659">
        <v>0.159281906348408</v>
      </c>
      <c r="H9" s="11660">
        <v>0.13744651811359099</v>
      </c>
      <c r="I9" s="11661">
        <v>0.22039762359135801</v>
      </c>
      <c r="J9" s="11757"/>
      <c r="K9" s="11662">
        <v>0.180875285890881</v>
      </c>
      <c r="L9" s="11663">
        <v>0.14011071286471599</v>
      </c>
      <c r="M9" s="11664">
        <v>0.13630727910545901</v>
      </c>
      <c r="N9" s="11665">
        <v>0.13546080738358199</v>
      </c>
      <c r="O9" s="11666">
        <v>0.15484884911704699</v>
      </c>
      <c r="P9" s="11667">
        <v>0.18644524991774999</v>
      </c>
      <c r="Q9" s="11668">
        <v>0.13868086557571599</v>
      </c>
      <c r="R9" s="11669">
        <v>0.13546080738358199</v>
      </c>
      <c r="S9" s="11670">
        <v>0.15484884911704699</v>
      </c>
      <c r="T9" s="11671">
        <v>0.15884047725859601</v>
      </c>
      <c r="U9" s="11672">
        <v>0.143130843822388</v>
      </c>
      <c r="V9" s="11673">
        <v>0.127235484707626</v>
      </c>
      <c r="W9" s="11674">
        <v>0.22267067402719401</v>
      </c>
      <c r="X9" s="11675">
        <v>0.154983679852227</v>
      </c>
      <c r="Y9" s="11759"/>
      <c r="Z9" s="11761"/>
      <c r="AA9" s="11763"/>
      <c r="AB9" s="11765"/>
      <c r="AC9" s="11767"/>
      <c r="AD9" s="11676">
        <v>0.127235484707626</v>
      </c>
      <c r="AE9" s="11677">
        <v>0.22267067402719401</v>
      </c>
      <c r="AF9" s="11678">
        <v>0.154983679852227</v>
      </c>
      <c r="AG9" s="11679">
        <v>0.14476139888483</v>
      </c>
      <c r="AH9" s="11680">
        <v>0.128534301521705</v>
      </c>
      <c r="AI9" s="11681">
        <v>0.22267067402719401</v>
      </c>
      <c r="AJ9" s="11682">
        <v>0.154983679852227</v>
      </c>
      <c r="AK9" s="11683">
        <v>0.127235484707626</v>
      </c>
      <c r="AL9" s="11684">
        <v>0.193371737456286</v>
      </c>
      <c r="AM9" s="11685">
        <v>0.15369728439442101</v>
      </c>
      <c r="AN9" s="11686">
        <v>0.152382054707494</v>
      </c>
      <c r="AO9" s="11687">
        <v>0.15285124148043799</v>
      </c>
      <c r="AP9" s="11769"/>
      <c r="AQ9" s="11688">
        <v>0.142039342546494</v>
      </c>
      <c r="AR9" s="11689">
        <v>0.115695739209496</v>
      </c>
      <c r="AS9" s="11771"/>
      <c r="AT9" s="11690">
        <v>0.14838634770047701</v>
      </c>
      <c r="AU9" s="11691">
        <v>0.164902493699049</v>
      </c>
      <c r="AV9" s="11692">
        <v>0.135187203986845</v>
      </c>
      <c r="AW9" s="11693">
        <v>0.17335030513555599</v>
      </c>
      <c r="AX9" s="11773"/>
      <c r="AY9" s="11775"/>
      <c r="AZ9" s="11777"/>
      <c r="BA9" s="11779"/>
      <c r="BB9" s="11694">
        <v>0.15285124148043799</v>
      </c>
      <c r="BC9" s="11781"/>
      <c r="BD9" s="11695">
        <v>0.151554565006953</v>
      </c>
      <c r="BE9" s="11696">
        <v>0.112916262034124</v>
      </c>
      <c r="BF9" s="11697">
        <v>0.16204702368662199</v>
      </c>
      <c r="BG9" s="11698">
        <v>0.16826570584661801</v>
      </c>
      <c r="BH9" s="11699">
        <v>0.28108571526551301</v>
      </c>
      <c r="BI9" s="11700">
        <v>0.19241848990264601</v>
      </c>
      <c r="BJ9" s="11701">
        <v>8.4762022144162993E-2</v>
      </c>
      <c r="BK9" s="11702">
        <v>0.13842862817770099</v>
      </c>
      <c r="BL9" s="11703">
        <v>0.15941363078895701</v>
      </c>
      <c r="BM9" s="11704">
        <v>0.24852522337291699</v>
      </c>
      <c r="BN9" s="11705">
        <v>0.142262431115975</v>
      </c>
      <c r="BO9" s="11706">
        <v>0.149299385659939</v>
      </c>
      <c r="BP9" s="11707">
        <v>0.13148444627638101</v>
      </c>
      <c r="BQ9" s="11708">
        <v>0.145258978054909</v>
      </c>
      <c r="BR9" s="11709">
        <v>0.11722474113136</v>
      </c>
      <c r="BS9" s="11710">
        <v>0.12603940785012699</v>
      </c>
      <c r="BT9" s="11711">
        <v>0.145950738814381</v>
      </c>
      <c r="BU9" s="11712">
        <v>0.17498756638058</v>
      </c>
      <c r="BV9" s="11713">
        <v>0.13504475733692101</v>
      </c>
      <c r="BW9" s="11714">
        <v>0.20411846582274601</v>
      </c>
      <c r="BX9" s="11715">
        <v>0.12333877422072501</v>
      </c>
      <c r="BY9" s="11716">
        <v>0.16663346668153101</v>
      </c>
      <c r="BZ9" s="11783"/>
      <c r="CA9" s="11717">
        <v>8.9495746791977401E-2</v>
      </c>
      <c r="CB9" s="11718">
        <v>0.14177798316172499</v>
      </c>
      <c r="CC9" s="11719">
        <v>0.12990554354336101</v>
      </c>
      <c r="CD9" s="11720">
        <v>0.159222860108333</v>
      </c>
      <c r="CE9" s="11721">
        <v>0.16218583434685899</v>
      </c>
      <c r="CF9" s="11722">
        <v>9.5583953337774696E-2</v>
      </c>
      <c r="CG9" s="11723">
        <v>0.17086804786892101</v>
      </c>
      <c r="CH9" s="11724">
        <v>0.155735050711274</v>
      </c>
      <c r="CI9" s="11725">
        <v>0.10801663099738799</v>
      </c>
      <c r="CJ9" s="11726">
        <v>0.12618891072468599</v>
      </c>
      <c r="CK9" s="11785"/>
      <c r="CL9" s="11727">
        <v>0.16841302876166001</v>
      </c>
      <c r="CM9" s="11728">
        <v>0.14532169401634501</v>
      </c>
      <c r="CN9" s="11729">
        <v>0.12624845712418001</v>
      </c>
      <c r="CO9" s="11730">
        <v>0.118608255105793</v>
      </c>
      <c r="CP9" s="11731">
        <v>0.15656649217632601</v>
      </c>
      <c r="CQ9" s="11732">
        <v>0.115773689919064</v>
      </c>
      <c r="CR9" s="11733">
        <v>0.19421253356040599</v>
      </c>
      <c r="CS9" s="11734">
        <v>0.18986808370962399</v>
      </c>
      <c r="CT9" s="11735">
        <v>0.12852648378308801</v>
      </c>
      <c r="CU9" s="11736">
        <v>0.13360164195480301</v>
      </c>
      <c r="CV9" s="11737">
        <v>0.17913398180106699</v>
      </c>
      <c r="CW9" s="11738">
        <v>0.19590553776605801</v>
      </c>
      <c r="CX9" s="11787"/>
      <c r="CY9" s="11789"/>
      <c r="CZ9" s="11791"/>
      <c r="DA9" s="11793"/>
      <c r="DB9" s="11739">
        <v>0.18156504869508799</v>
      </c>
      <c r="DC9" s="11740">
        <v>0.15145094819608099</v>
      </c>
      <c r="DD9" s="11741">
        <v>0.10810187675801999</v>
      </c>
      <c r="DE9" s="11795"/>
      <c r="DF9" s="11797"/>
      <c r="DG9" s="11742">
        <v>0.15995312185944</v>
      </c>
      <c r="DH9" s="11743">
        <v>7.9319385667881007E-2</v>
      </c>
      <c r="DI9" s="11799"/>
      <c r="DJ9" s="11744">
        <v>0.15656783787009801</v>
      </c>
      <c r="DK9" s="11745">
        <v>0.152380676234664</v>
      </c>
      <c r="DL9" s="11746">
        <v>0.19823577043518101</v>
      </c>
      <c r="DM9" s="11747">
        <v>0.21642072481628399</v>
      </c>
      <c r="DN9" s="11748">
        <v>0.13090609273838999</v>
      </c>
      <c r="DO9" s="11749">
        <v>0.12653048848920601</v>
      </c>
      <c r="DP9" s="11750">
        <v>0.14713838426043799</v>
      </c>
      <c r="DQ9" s="11801"/>
      <c r="DR9" s="11803"/>
      <c r="DS9" s="11751">
        <v>0.153082994317181</v>
      </c>
      <c r="DT9" s="11805"/>
      <c r="DU9" s="11807"/>
      <c r="DV9" s="11809"/>
      <c r="DW9" s="11752">
        <v>0.20665806252438701</v>
      </c>
    </row>
    <row r="10" spans="1:127" ht="17" x14ac:dyDescent="0.2">
      <c r="A10" s="11937" t="s">
        <v>294</v>
      </c>
      <c r="B10" s="11755">
        <v>0.14693430782927699</v>
      </c>
      <c r="C10" s="11756">
        <v>0.110612148723318</v>
      </c>
      <c r="D10" s="11756">
        <v>0.17751508364387</v>
      </c>
      <c r="E10" s="11756">
        <v>0.185914948511197</v>
      </c>
      <c r="F10" s="11756">
        <v>0.14431754776400499</v>
      </c>
      <c r="G10" s="11756">
        <v>0.14617410446329401</v>
      </c>
      <c r="H10" s="11756">
        <v>0.13984628272491501</v>
      </c>
      <c r="I10" s="11756">
        <v>0.12004659488222399</v>
      </c>
      <c r="J10" s="11758"/>
      <c r="K10" s="11756">
        <v>0.174840577183969</v>
      </c>
      <c r="L10" s="11756">
        <v>0.15388262719349699</v>
      </c>
      <c r="M10" s="11756">
        <v>0.13765018636264001</v>
      </c>
      <c r="N10" s="11756">
        <v>0.13880349887993401</v>
      </c>
      <c r="O10" s="11756">
        <v>8.5062662229946406E-2</v>
      </c>
      <c r="P10" s="11756">
        <v>0.19240673053644899</v>
      </c>
      <c r="Q10" s="11756">
        <v>0.14778026995923099</v>
      </c>
      <c r="R10" s="11756">
        <v>0.13880349887993401</v>
      </c>
      <c r="S10" s="11756">
        <v>8.5062662229946406E-2</v>
      </c>
      <c r="T10" s="11756">
        <v>0.16661547799992901</v>
      </c>
      <c r="U10" s="11756">
        <v>0.117543271517938</v>
      </c>
      <c r="V10" s="11756">
        <v>0.134504958244688</v>
      </c>
      <c r="W10" s="11756">
        <v>0.15291133174615101</v>
      </c>
      <c r="X10" s="11756">
        <v>0.217291485185924</v>
      </c>
      <c r="Y10" s="11760"/>
      <c r="Z10" s="11762"/>
      <c r="AA10" s="11764"/>
      <c r="AB10" s="11766"/>
      <c r="AC10" s="11768"/>
      <c r="AD10" s="11756">
        <v>0.134504958244688</v>
      </c>
      <c r="AE10" s="11756">
        <v>0.15291133174615101</v>
      </c>
      <c r="AF10" s="11756">
        <v>0.217291485185924</v>
      </c>
      <c r="AG10" s="11756">
        <v>0.120256809596873</v>
      </c>
      <c r="AH10" s="11756">
        <v>0.13344905126910001</v>
      </c>
      <c r="AI10" s="11756">
        <v>0.15291133174615101</v>
      </c>
      <c r="AJ10" s="11756">
        <v>0.217291485185924</v>
      </c>
      <c r="AK10" s="11756">
        <v>0.134504958244688</v>
      </c>
      <c r="AL10" s="11756">
        <v>0.16699063659485</v>
      </c>
      <c r="AM10" s="11756">
        <v>0.216873986581266</v>
      </c>
      <c r="AN10" s="11756">
        <v>0.13739689802069199</v>
      </c>
      <c r="AO10" s="11756">
        <v>0.15466763116716101</v>
      </c>
      <c r="AP10" s="11770"/>
      <c r="AQ10" s="11756">
        <v>0.107723284658024</v>
      </c>
      <c r="AR10" s="11756">
        <v>6.0897423390448201E-2</v>
      </c>
      <c r="AS10" s="11772"/>
      <c r="AT10" s="11756">
        <v>0.15156766377654601</v>
      </c>
      <c r="AU10" s="11756">
        <v>0.16303479301576601</v>
      </c>
      <c r="AV10" s="11756">
        <v>0.10365384439212499</v>
      </c>
      <c r="AW10" s="11756">
        <v>0.14246664789722799</v>
      </c>
      <c r="AX10" s="11774"/>
      <c r="AY10" s="11776"/>
      <c r="AZ10" s="11778"/>
      <c r="BA10" s="11780"/>
      <c r="BB10" s="11756">
        <v>0.15466763116716101</v>
      </c>
      <c r="BC10" s="11782"/>
      <c r="BD10" s="11756">
        <v>0.107962671450476</v>
      </c>
      <c r="BE10" s="11756">
        <v>0.11340292157126999</v>
      </c>
      <c r="BF10" s="11756">
        <v>0.14777808869714501</v>
      </c>
      <c r="BG10" s="11756">
        <v>0.14348993589390699</v>
      </c>
      <c r="BH10" s="11756">
        <v>0.215452409938101</v>
      </c>
      <c r="BI10" s="11756">
        <v>0.36706800017727598</v>
      </c>
      <c r="BJ10" s="11756">
        <v>0.21484768184712699</v>
      </c>
      <c r="BK10" s="11756">
        <v>0.13125307940446099</v>
      </c>
      <c r="BL10" s="11756">
        <v>0.15105444197455201</v>
      </c>
      <c r="BM10" s="11756">
        <v>0.27112888088405201</v>
      </c>
      <c r="BN10" s="11756">
        <v>0.204740795912977</v>
      </c>
      <c r="BO10" s="11756">
        <v>0.16589858848244901</v>
      </c>
      <c r="BP10" s="11756">
        <v>0.13635653050299201</v>
      </c>
      <c r="BQ10" s="11756">
        <v>0.160621975791998</v>
      </c>
      <c r="BR10" s="11756">
        <v>0.122857609077623</v>
      </c>
      <c r="BS10" s="11756">
        <v>0.133145650467243</v>
      </c>
      <c r="BT10" s="11756">
        <v>0.21033719715848601</v>
      </c>
      <c r="BU10" s="11756">
        <v>0.156778938399909</v>
      </c>
      <c r="BV10" s="11756">
        <v>0.12312576573035799</v>
      </c>
      <c r="BW10" s="11756">
        <v>0.160510250887512</v>
      </c>
      <c r="BX10" s="11756">
        <v>0.28555378580454899</v>
      </c>
      <c r="BY10" s="11756">
        <v>8.3205254491592495E-2</v>
      </c>
      <c r="BZ10" s="11784"/>
      <c r="CA10" s="11756">
        <v>0.156258477615379</v>
      </c>
      <c r="CB10" s="11756">
        <v>0.14975016968244101</v>
      </c>
      <c r="CC10" s="11756">
        <v>0.101383348052502</v>
      </c>
      <c r="CD10" s="11756">
        <v>0.219316244378541</v>
      </c>
      <c r="CE10" s="11756">
        <v>0.14164095546293301</v>
      </c>
      <c r="CF10" s="11756">
        <v>0.25026904388094101</v>
      </c>
      <c r="CG10" s="11756">
        <v>0.160241269774866</v>
      </c>
      <c r="CH10" s="11756">
        <v>0.13801662807449999</v>
      </c>
      <c r="CI10" s="11756">
        <v>0.15186357948951401</v>
      </c>
      <c r="CJ10" s="11756">
        <v>0.13302238512292</v>
      </c>
      <c r="CK10" s="11786"/>
      <c r="CL10" s="11756">
        <v>0.20269429349163401</v>
      </c>
      <c r="CM10" s="11756">
        <v>0.13436993878153899</v>
      </c>
      <c r="CN10" s="11756">
        <v>0.176608210608104</v>
      </c>
      <c r="CO10" s="11756">
        <v>0.21779026455676401</v>
      </c>
      <c r="CP10" s="11756">
        <v>0.10584844500617301</v>
      </c>
      <c r="CQ10" s="11756">
        <v>0.124207815329038</v>
      </c>
      <c r="CR10" s="11756">
        <v>0.16150606318643501</v>
      </c>
      <c r="CS10" s="11756">
        <v>9.9806605572953205E-2</v>
      </c>
      <c r="CT10" s="11756">
        <v>0.177672774833629</v>
      </c>
      <c r="CU10" s="11756">
        <v>0.16102921673392301</v>
      </c>
      <c r="CV10" s="11756">
        <v>2.76689527395521E-2</v>
      </c>
      <c r="CW10" s="11756">
        <v>8.9252919570540601E-2</v>
      </c>
      <c r="CX10" s="11788"/>
      <c r="CY10" s="11790"/>
      <c r="CZ10" s="11792"/>
      <c r="DA10" s="11794"/>
      <c r="DB10" s="11756">
        <v>0.14533595613048</v>
      </c>
      <c r="DC10" s="11756">
        <v>0.23174268272766199</v>
      </c>
      <c r="DD10" s="11756">
        <v>0.108711579745564</v>
      </c>
      <c r="DE10" s="11796"/>
      <c r="DF10" s="11798"/>
      <c r="DG10" s="11756">
        <v>0.135919121777967</v>
      </c>
      <c r="DH10" s="11756">
        <v>0.18484467847175001</v>
      </c>
      <c r="DI10" s="11800"/>
      <c r="DJ10" s="11756">
        <v>0.24736934684415901</v>
      </c>
      <c r="DK10" s="11756">
        <v>0.137119137299239</v>
      </c>
      <c r="DL10" s="11756">
        <v>0.22947166268962599</v>
      </c>
      <c r="DM10" s="11756">
        <v>8.9424843274794705E-2</v>
      </c>
      <c r="DN10" s="11756">
        <v>0.120893897315099</v>
      </c>
      <c r="DO10" s="11756">
        <v>0.10722379705958</v>
      </c>
      <c r="DP10" s="11756">
        <v>0.18542731509426899</v>
      </c>
      <c r="DQ10" s="11802"/>
      <c r="DR10" s="11804"/>
      <c r="DS10" s="11756">
        <v>0.14666894020633101</v>
      </c>
      <c r="DT10" s="11806"/>
      <c r="DU10" s="11808"/>
      <c r="DV10" s="11810"/>
      <c r="DW10" s="11753">
        <v>0.15502177476871001</v>
      </c>
    </row>
    <row r="11" spans="1:127" ht="17" x14ac:dyDescent="0.2">
      <c r="A11" s="11937" t="s">
        <v>295</v>
      </c>
      <c r="B11" s="11755">
        <v>0.55821783020015903</v>
      </c>
      <c r="C11" s="11756">
        <v>0.58694293904416195</v>
      </c>
      <c r="D11" s="11756">
        <v>0.53403325154541303</v>
      </c>
      <c r="E11" s="11756">
        <v>0.58823220534148801</v>
      </c>
      <c r="F11" s="11756">
        <v>0.61268961249714304</v>
      </c>
      <c r="G11" s="11756">
        <v>0.49620835333431401</v>
      </c>
      <c r="H11" s="11756">
        <v>0.55632366648741904</v>
      </c>
      <c r="I11" s="11756">
        <v>0.519398166850075</v>
      </c>
      <c r="J11" s="11758"/>
      <c r="K11" s="11756">
        <v>0.487037904532792</v>
      </c>
      <c r="L11" s="11756">
        <v>0.59279524393646499</v>
      </c>
      <c r="M11" s="11756">
        <v>0.60983885112913805</v>
      </c>
      <c r="N11" s="11756">
        <v>0.59060827274950201</v>
      </c>
      <c r="O11" s="11756">
        <v>0.59492885033981202</v>
      </c>
      <c r="P11" s="11756">
        <v>0.44799561861647802</v>
      </c>
      <c r="Q11" s="11756">
        <v>0.59920254772607595</v>
      </c>
      <c r="R11" s="11756">
        <v>0.59060827274950201</v>
      </c>
      <c r="S11" s="11756">
        <v>0.59492885033981202</v>
      </c>
      <c r="T11" s="11756">
        <v>0.53538359524503898</v>
      </c>
      <c r="U11" s="11756">
        <v>0.59231752157462503</v>
      </c>
      <c r="V11" s="11756">
        <v>0.58081306317104697</v>
      </c>
      <c r="W11" s="11756">
        <v>0.49842065591399198</v>
      </c>
      <c r="X11" s="11756">
        <v>0.52959666670165095</v>
      </c>
      <c r="Y11" s="11760"/>
      <c r="Z11" s="11762"/>
      <c r="AA11" s="11764"/>
      <c r="AB11" s="11766"/>
      <c r="AC11" s="11768"/>
      <c r="AD11" s="11756">
        <v>0.58081306317104697</v>
      </c>
      <c r="AE11" s="11756">
        <v>0.49842065591399198</v>
      </c>
      <c r="AF11" s="11756">
        <v>0.52959666670165095</v>
      </c>
      <c r="AG11" s="11756">
        <v>0.61050881267419999</v>
      </c>
      <c r="AH11" s="11756">
        <v>0.58301376656211601</v>
      </c>
      <c r="AI11" s="11756">
        <v>0.49842065591399198</v>
      </c>
      <c r="AJ11" s="11756">
        <v>0.52959666670165095</v>
      </c>
      <c r="AK11" s="11756">
        <v>0.58081306317104697</v>
      </c>
      <c r="AL11" s="11756">
        <v>0.52175756187197997</v>
      </c>
      <c r="AM11" s="11756">
        <v>0.53508152522788599</v>
      </c>
      <c r="AN11" s="11756">
        <v>0.56137284071657101</v>
      </c>
      <c r="AO11" s="11756">
        <v>0.58085461470795696</v>
      </c>
      <c r="AP11" s="11770"/>
      <c r="AQ11" s="11756">
        <v>0.52171881304383905</v>
      </c>
      <c r="AR11" s="11756">
        <v>0.52768011488018396</v>
      </c>
      <c r="AS11" s="11772"/>
      <c r="AT11" s="11756">
        <v>0.610649878153117</v>
      </c>
      <c r="AU11" s="11756">
        <v>0.50043383598548696</v>
      </c>
      <c r="AV11" s="11756">
        <v>0.62723962293535096</v>
      </c>
      <c r="AW11" s="11756">
        <v>0.30974728669259999</v>
      </c>
      <c r="AX11" s="11774"/>
      <c r="AY11" s="11776"/>
      <c r="AZ11" s="11778"/>
      <c r="BA11" s="11780"/>
      <c r="BB11" s="11756">
        <v>0.58085461470795696</v>
      </c>
      <c r="BC11" s="11782"/>
      <c r="BD11" s="11756">
        <v>0.50808949772206302</v>
      </c>
      <c r="BE11" s="11756">
        <v>0.68228762263392395</v>
      </c>
      <c r="BF11" s="11756">
        <v>0.61044489844709404</v>
      </c>
      <c r="BG11" s="11756">
        <v>0.478451457136023</v>
      </c>
      <c r="BH11" s="11756">
        <v>0.18710070129112999</v>
      </c>
      <c r="BI11" s="11756">
        <v>0.21177409109039599</v>
      </c>
      <c r="BJ11" s="11756">
        <v>0.40034304964976097</v>
      </c>
      <c r="BK11" s="11756">
        <v>0.64498150682056898</v>
      </c>
      <c r="BL11" s="11756">
        <v>0.47017132558917402</v>
      </c>
      <c r="BM11" s="11756">
        <v>0.19616129504755001</v>
      </c>
      <c r="BN11" s="11756">
        <v>0.55554853750129196</v>
      </c>
      <c r="BO11" s="11756">
        <v>0.56137127546823595</v>
      </c>
      <c r="BP11" s="11756">
        <v>0.61380595608212496</v>
      </c>
      <c r="BQ11" s="11756">
        <v>0.51894544807408005</v>
      </c>
      <c r="BR11" s="11756">
        <v>0.6546906727181</v>
      </c>
      <c r="BS11" s="11756">
        <v>0.62815777978369902</v>
      </c>
      <c r="BT11" s="11756">
        <v>0.55793411161318995</v>
      </c>
      <c r="BU11" s="11756">
        <v>0.49612995102648699</v>
      </c>
      <c r="BV11" s="11756">
        <v>0.60917577627364605</v>
      </c>
      <c r="BW11" s="11756">
        <v>0.47737481391134701</v>
      </c>
      <c r="BX11" s="11756">
        <v>0.41930286436394298</v>
      </c>
      <c r="BY11" s="11756">
        <v>0.64027054637428704</v>
      </c>
      <c r="BZ11" s="11784"/>
      <c r="CA11" s="11756">
        <v>0.58625334923873296</v>
      </c>
      <c r="CB11" s="11756">
        <v>0.55459153465132105</v>
      </c>
      <c r="CC11" s="11756">
        <v>0.547319588675376</v>
      </c>
      <c r="CD11" s="11756">
        <v>0.53806092964026897</v>
      </c>
      <c r="CE11" s="11756">
        <v>0.55755147675580896</v>
      </c>
      <c r="CF11" s="11756">
        <v>0.49800138831301299</v>
      </c>
      <c r="CG11" s="11756">
        <v>0.53054288410850403</v>
      </c>
      <c r="CH11" s="11756">
        <v>0.55406106020342505</v>
      </c>
      <c r="CI11" s="11756">
        <v>0.59928158616723404</v>
      </c>
      <c r="CJ11" s="11756">
        <v>0.61539835396029097</v>
      </c>
      <c r="CK11" s="11786"/>
      <c r="CL11" s="11756">
        <v>0.47406266780551098</v>
      </c>
      <c r="CM11" s="11756">
        <v>0.58220692043637201</v>
      </c>
      <c r="CN11" s="11756">
        <v>0.56756039973564998</v>
      </c>
      <c r="CO11" s="11756">
        <v>0.45441805526323498</v>
      </c>
      <c r="CP11" s="11756">
        <v>0.57764591742531002</v>
      </c>
      <c r="CQ11" s="11756">
        <v>0.63025966113120502</v>
      </c>
      <c r="CR11" s="11756">
        <v>0.55269436088683899</v>
      </c>
      <c r="CS11" s="11756">
        <v>0.57706169104796701</v>
      </c>
      <c r="CT11" s="11756">
        <v>0.53149608300239903</v>
      </c>
      <c r="CU11" s="11756">
        <v>0.611241557038257</v>
      </c>
      <c r="CV11" s="11756">
        <v>0.64767283756929195</v>
      </c>
      <c r="CW11" s="11756">
        <v>0.449327400012557</v>
      </c>
      <c r="CX11" s="11788"/>
      <c r="CY11" s="11790"/>
      <c r="CZ11" s="11792"/>
      <c r="DA11" s="11794"/>
      <c r="DB11" s="11756">
        <v>0.55742610828487205</v>
      </c>
      <c r="DC11" s="11756">
        <v>0.42302978405347402</v>
      </c>
      <c r="DD11" s="11756">
        <v>0.18277256029142799</v>
      </c>
      <c r="DE11" s="11796"/>
      <c r="DF11" s="11798"/>
      <c r="DG11" s="11756">
        <v>0.60284984356793103</v>
      </c>
      <c r="DH11" s="11756">
        <v>0.61596098245526099</v>
      </c>
      <c r="DI11" s="11800"/>
      <c r="DJ11" s="11756">
        <v>0.41943133916736303</v>
      </c>
      <c r="DK11" s="11756">
        <v>0.572092759379213</v>
      </c>
      <c r="DL11" s="11756">
        <v>0.38189520062813698</v>
      </c>
      <c r="DM11" s="11756">
        <v>0.56572547391570205</v>
      </c>
      <c r="DN11" s="11756">
        <v>0.61839960639341696</v>
      </c>
      <c r="DO11" s="11756">
        <v>0.62256805288557304</v>
      </c>
      <c r="DP11" s="11756">
        <v>0.53510665152922898</v>
      </c>
      <c r="DQ11" s="11802"/>
      <c r="DR11" s="11804"/>
      <c r="DS11" s="11756">
        <v>0.58799825557942798</v>
      </c>
      <c r="DT11" s="11806"/>
      <c r="DU11" s="11808"/>
      <c r="DV11" s="11810"/>
      <c r="DW11" s="11753">
        <v>0.12690252307182201</v>
      </c>
    </row>
    <row r="12" spans="1:127" ht="17" x14ac:dyDescent="0.2">
      <c r="A12" s="11937" t="s">
        <v>296</v>
      </c>
      <c r="B12" s="11755">
        <v>0.127813862030764</v>
      </c>
      <c r="C12" s="11756">
        <v>0.141141406370691</v>
      </c>
      <c r="D12" s="11756">
        <v>0.116592980462865</v>
      </c>
      <c r="E12" s="11756">
        <v>9.2119002965838498E-2</v>
      </c>
      <c r="F12" s="11756">
        <v>9.5634659763309496E-2</v>
      </c>
      <c r="G12" s="11756">
        <v>0.17705626137937</v>
      </c>
      <c r="H12" s="11756">
        <v>0.153015873295958</v>
      </c>
      <c r="I12" s="11756">
        <v>0.13713417097326899</v>
      </c>
      <c r="J12" s="11758"/>
      <c r="K12" s="11756">
        <v>0.13462841074469101</v>
      </c>
      <c r="L12" s="11756">
        <v>9.0188555268106402E-2</v>
      </c>
      <c r="M12" s="11756">
        <v>0.104264415698312</v>
      </c>
      <c r="N12" s="11756">
        <v>0.1255742676313</v>
      </c>
      <c r="O12" s="11756">
        <v>0.16127376188262699</v>
      </c>
      <c r="P12" s="11756">
        <v>0.15323499486186301</v>
      </c>
      <c r="Q12" s="11756">
        <v>9.5480176511012399E-2</v>
      </c>
      <c r="R12" s="11756">
        <v>0.1255742676313</v>
      </c>
      <c r="S12" s="11756">
        <v>0.16127376188262699</v>
      </c>
      <c r="T12" s="11756">
        <v>0.11985638750602701</v>
      </c>
      <c r="U12" s="11756">
        <v>0.13969722164176099</v>
      </c>
      <c r="V12" s="11756">
        <v>0.14698493550844899</v>
      </c>
      <c r="W12" s="11756">
        <v>0.106744275910458</v>
      </c>
      <c r="X12" s="11756">
        <v>8.6645028914473995E-2</v>
      </c>
      <c r="Y12" s="11760"/>
      <c r="Z12" s="11762"/>
      <c r="AA12" s="11764"/>
      <c r="AB12" s="11766"/>
      <c r="AC12" s="11768"/>
      <c r="AD12" s="11756">
        <v>0.14698493550844899</v>
      </c>
      <c r="AE12" s="11756">
        <v>0.106744275910458</v>
      </c>
      <c r="AF12" s="11756">
        <v>8.6645028914473995E-2</v>
      </c>
      <c r="AG12" s="11756">
        <v>7.4587656915542394E-2</v>
      </c>
      <c r="AH12" s="11756">
        <v>0.141619691688397</v>
      </c>
      <c r="AI12" s="11756">
        <v>0.106744275910458</v>
      </c>
      <c r="AJ12" s="11756">
        <v>8.6645028914473995E-2</v>
      </c>
      <c r="AK12" s="11756">
        <v>0.14698493550844899</v>
      </c>
      <c r="AL12" s="11756">
        <v>9.6878908448465806E-2</v>
      </c>
      <c r="AM12" s="11756">
        <v>8.39419789541756E-2</v>
      </c>
      <c r="AN12" s="11756">
        <v>0.13379650500885801</v>
      </c>
      <c r="AO12" s="11756">
        <v>9.5904409948806196E-2</v>
      </c>
      <c r="AP12" s="11770"/>
      <c r="AQ12" s="11756">
        <v>0.22155798809980501</v>
      </c>
      <c r="AR12" s="11756">
        <v>0.22751271135183199</v>
      </c>
      <c r="AS12" s="11772"/>
      <c r="AT12" s="11756">
        <v>7.6860508182908502E-2</v>
      </c>
      <c r="AU12" s="11756">
        <v>0.147306050103679</v>
      </c>
      <c r="AV12" s="11756">
        <v>0.11691981421596</v>
      </c>
      <c r="AW12" s="11756">
        <v>0.374435760274615</v>
      </c>
      <c r="AX12" s="11774"/>
      <c r="AY12" s="11776"/>
      <c r="AZ12" s="11778"/>
      <c r="BA12" s="11780"/>
      <c r="BB12" s="11756">
        <v>9.5904409948806196E-2</v>
      </c>
      <c r="BC12" s="11782"/>
      <c r="BD12" s="11756">
        <v>0.22072518595579799</v>
      </c>
      <c r="BE12" s="11756">
        <v>6.8340449404404494E-2</v>
      </c>
      <c r="BF12" s="11756">
        <v>7.92765147810464E-2</v>
      </c>
      <c r="BG12" s="11756">
        <v>0.19421773661988101</v>
      </c>
      <c r="BH12" s="11756">
        <v>0.316361173505255</v>
      </c>
      <c r="BI12" s="11756">
        <v>0.22873941882968199</v>
      </c>
      <c r="BJ12" s="11756">
        <v>0.21172325958793001</v>
      </c>
      <c r="BK12" s="11756">
        <v>7.4019272501680805E-2</v>
      </c>
      <c r="BL12" s="11756">
        <v>0.19607346556938399</v>
      </c>
      <c r="BM12" s="11756">
        <v>0.28418460069548002</v>
      </c>
      <c r="BN12" s="11756">
        <v>9.0515127005819193E-2</v>
      </c>
      <c r="BO12" s="11756">
        <v>0.120022824494441</v>
      </c>
      <c r="BP12" s="11756">
        <v>0.104866303574705</v>
      </c>
      <c r="BQ12" s="11756">
        <v>0.153673835503327</v>
      </c>
      <c r="BR12" s="11756">
        <v>9.2688183033086693E-2</v>
      </c>
      <c r="BS12" s="11756">
        <v>0.102980962789887</v>
      </c>
      <c r="BT12" s="11756">
        <v>0.10173561922882</v>
      </c>
      <c r="BU12" s="11756">
        <v>0.16656752610380601</v>
      </c>
      <c r="BV12" s="11756">
        <v>0.118580074084248</v>
      </c>
      <c r="BW12" s="11756">
        <v>0.15434763352529701</v>
      </c>
      <c r="BX12" s="11756">
        <v>0.14912858045492799</v>
      </c>
      <c r="BY12" s="11756">
        <v>0.109890732452589</v>
      </c>
      <c r="BZ12" s="11784"/>
      <c r="CA12" s="11756">
        <v>0.143448684645715</v>
      </c>
      <c r="CB12" s="11756">
        <v>0.14848152266524201</v>
      </c>
      <c r="CC12" s="11756">
        <v>0.20884596644029599</v>
      </c>
      <c r="CD12" s="11756">
        <v>7.8742034062272107E-2</v>
      </c>
      <c r="CE12" s="11756">
        <v>0.125332734948884</v>
      </c>
      <c r="CF12" s="11756">
        <v>9.6767280537062794E-2</v>
      </c>
      <c r="CG12" s="11756">
        <v>0.119884187719087</v>
      </c>
      <c r="CH12" s="11756">
        <v>0.139939689344563</v>
      </c>
      <c r="CI12" s="11756">
        <v>0.12906599467452501</v>
      </c>
      <c r="CJ12" s="11756">
        <v>0.112567974513871</v>
      </c>
      <c r="CK12" s="11786"/>
      <c r="CL12" s="11756">
        <v>0.134709206377676</v>
      </c>
      <c r="CM12" s="11756">
        <v>0.13810144676574301</v>
      </c>
      <c r="CN12" s="11756">
        <v>9.8763405637643201E-2</v>
      </c>
      <c r="CO12" s="11756">
        <v>0.18062378801304199</v>
      </c>
      <c r="CP12" s="11756">
        <v>0.108101122814506</v>
      </c>
      <c r="CQ12" s="11756">
        <v>0.114383990804479</v>
      </c>
      <c r="CR12" s="11756">
        <v>9.1587042366319205E-2</v>
      </c>
      <c r="CS12" s="11756">
        <v>0.123022808122566</v>
      </c>
      <c r="CT12" s="11756">
        <v>0.15616571339504801</v>
      </c>
      <c r="CU12" s="11756">
        <v>9.0492498353249295E-2</v>
      </c>
      <c r="CV12" s="11756">
        <v>0.14552422789008901</v>
      </c>
      <c r="CW12" s="11756">
        <v>0.265514142650844</v>
      </c>
      <c r="CX12" s="11788"/>
      <c r="CY12" s="11790"/>
      <c r="CZ12" s="11792"/>
      <c r="DA12" s="11794"/>
      <c r="DB12" s="11756">
        <v>0.107250774251568</v>
      </c>
      <c r="DC12" s="11756">
        <v>0.182316426325554</v>
      </c>
      <c r="DD12" s="11756">
        <v>0.60041398320498796</v>
      </c>
      <c r="DE12" s="11796"/>
      <c r="DF12" s="11798"/>
      <c r="DG12" s="11756">
        <v>8.5437470371018606E-2</v>
      </c>
      <c r="DH12" s="11756">
        <v>8.6354822845436496E-2</v>
      </c>
      <c r="DI12" s="11800"/>
      <c r="DJ12" s="11756">
        <v>0.18441585365087501</v>
      </c>
      <c r="DK12" s="11756">
        <v>0.121660838520674</v>
      </c>
      <c r="DL12" s="11756">
        <v>0.16430245163826401</v>
      </c>
      <c r="DM12" s="11756">
        <v>0.10576341085909199</v>
      </c>
      <c r="DN12" s="11756">
        <v>0.10911854207921499</v>
      </c>
      <c r="DO12" s="11756">
        <v>0.13698460279705599</v>
      </c>
      <c r="DP12" s="11756">
        <v>0.124099924457566</v>
      </c>
      <c r="DQ12" s="11802"/>
      <c r="DR12" s="11804"/>
      <c r="DS12" s="11756">
        <v>0.101175029772038</v>
      </c>
      <c r="DT12" s="11806"/>
      <c r="DU12" s="11808"/>
      <c r="DV12" s="11810"/>
      <c r="DW12" s="11753">
        <v>0.51141763963508102</v>
      </c>
    </row>
    <row r="13" spans="1:127" ht="17" x14ac:dyDescent="0.2">
      <c r="A13" s="11938" t="s">
        <v>138</v>
      </c>
      <c r="B13" s="11936">
        <v>1402</v>
      </c>
      <c r="C13" s="11811">
        <v>589</v>
      </c>
      <c r="D13" s="11812">
        <v>813</v>
      </c>
      <c r="E13" s="11813">
        <v>149</v>
      </c>
      <c r="F13" s="11814">
        <v>353</v>
      </c>
      <c r="G13" s="11815">
        <v>278</v>
      </c>
      <c r="H13" s="11816">
        <v>265</v>
      </c>
      <c r="I13" s="11817">
        <v>357</v>
      </c>
      <c r="J13" s="11818">
        <v>27</v>
      </c>
      <c r="K13" s="11819">
        <v>181</v>
      </c>
      <c r="L13" s="11820">
        <v>323</v>
      </c>
      <c r="M13" s="11821">
        <v>215</v>
      </c>
      <c r="N13" s="11822">
        <v>397</v>
      </c>
      <c r="O13" s="11823">
        <v>259</v>
      </c>
      <c r="P13" s="11824">
        <v>208</v>
      </c>
      <c r="Q13" s="11825">
        <v>538</v>
      </c>
      <c r="R13" s="11826">
        <v>397</v>
      </c>
      <c r="S13" s="11827">
        <v>259</v>
      </c>
      <c r="T13" s="11828">
        <v>746</v>
      </c>
      <c r="U13" s="11829">
        <v>656</v>
      </c>
      <c r="V13" s="11830">
        <v>958</v>
      </c>
      <c r="W13" s="11831">
        <v>257</v>
      </c>
      <c r="X13" s="11832">
        <v>121</v>
      </c>
      <c r="Y13" s="11833">
        <v>26</v>
      </c>
      <c r="Z13" s="11834">
        <v>4</v>
      </c>
      <c r="AA13" s="11835">
        <v>0</v>
      </c>
      <c r="AB13" s="11836">
        <v>26</v>
      </c>
      <c r="AC13" s="11837">
        <v>10</v>
      </c>
      <c r="AD13" s="11838">
        <v>958</v>
      </c>
      <c r="AE13" s="11839">
        <v>257</v>
      </c>
      <c r="AF13" s="11840">
        <v>121</v>
      </c>
      <c r="AG13" s="11841">
        <v>66</v>
      </c>
      <c r="AH13" s="11842">
        <v>1024</v>
      </c>
      <c r="AI13" s="11843">
        <v>257</v>
      </c>
      <c r="AJ13" s="11844">
        <v>121</v>
      </c>
      <c r="AK13" s="11845">
        <v>958</v>
      </c>
      <c r="AL13" s="11846">
        <v>444</v>
      </c>
      <c r="AM13" s="11847">
        <v>135</v>
      </c>
      <c r="AN13" s="11848">
        <v>1267</v>
      </c>
      <c r="AO13" s="11849">
        <v>1044</v>
      </c>
      <c r="AP13" s="11850">
        <v>23</v>
      </c>
      <c r="AQ13" s="11851">
        <v>293</v>
      </c>
      <c r="AR13" s="11852">
        <v>32</v>
      </c>
      <c r="AS13" s="11853">
        <v>10</v>
      </c>
      <c r="AT13" s="11854">
        <v>784</v>
      </c>
      <c r="AU13" s="11855">
        <v>260</v>
      </c>
      <c r="AV13" s="11856">
        <v>237</v>
      </c>
      <c r="AW13" s="11857">
        <v>77</v>
      </c>
      <c r="AX13" s="11858">
        <v>16</v>
      </c>
      <c r="AY13" s="11859">
        <v>13</v>
      </c>
      <c r="AZ13" s="11860">
        <v>10</v>
      </c>
      <c r="BA13" s="11861">
        <v>5</v>
      </c>
      <c r="BB13" s="11862">
        <v>1044</v>
      </c>
      <c r="BC13" s="11863">
        <v>23</v>
      </c>
      <c r="BD13" s="11864">
        <v>335</v>
      </c>
      <c r="BE13" s="11865">
        <v>426</v>
      </c>
      <c r="BF13" s="11866">
        <v>469</v>
      </c>
      <c r="BG13" s="11867">
        <v>388</v>
      </c>
      <c r="BH13" s="11868">
        <v>50</v>
      </c>
      <c r="BI13" s="11869">
        <v>30</v>
      </c>
      <c r="BJ13" s="11870">
        <v>39</v>
      </c>
      <c r="BK13" s="11871">
        <v>895</v>
      </c>
      <c r="BL13" s="11872">
        <v>427</v>
      </c>
      <c r="BM13" s="11873">
        <v>80</v>
      </c>
      <c r="BN13" s="11874">
        <v>137</v>
      </c>
      <c r="BO13" s="11875">
        <v>216</v>
      </c>
      <c r="BP13" s="11876">
        <v>462</v>
      </c>
      <c r="BQ13" s="11877">
        <v>137</v>
      </c>
      <c r="BR13" s="11878">
        <v>545</v>
      </c>
      <c r="BS13" s="11879">
        <v>448</v>
      </c>
      <c r="BT13" s="11880">
        <v>47</v>
      </c>
      <c r="BU13" s="11881">
        <v>542</v>
      </c>
      <c r="BV13" s="11882">
        <v>933</v>
      </c>
      <c r="BW13" s="11883">
        <v>293</v>
      </c>
      <c r="BX13" s="11884">
        <v>113</v>
      </c>
      <c r="BY13" s="11885">
        <v>39</v>
      </c>
      <c r="BZ13" s="11886">
        <v>22</v>
      </c>
      <c r="CA13" s="11887">
        <v>112</v>
      </c>
      <c r="CB13" s="11888">
        <v>155</v>
      </c>
      <c r="CC13" s="11889">
        <v>74</v>
      </c>
      <c r="CD13" s="11890">
        <v>76</v>
      </c>
      <c r="CE13" s="11891">
        <v>985</v>
      </c>
      <c r="CF13" s="11892">
        <v>31</v>
      </c>
      <c r="CG13" s="11893">
        <v>495</v>
      </c>
      <c r="CH13" s="11894">
        <v>557</v>
      </c>
      <c r="CI13" s="11895">
        <v>161</v>
      </c>
      <c r="CJ13" s="11896">
        <v>179</v>
      </c>
      <c r="CK13" s="11897">
        <v>10</v>
      </c>
      <c r="CL13" s="11898">
        <v>62</v>
      </c>
      <c r="CM13" s="11899">
        <v>118</v>
      </c>
      <c r="CN13" s="11900">
        <v>128</v>
      </c>
      <c r="CO13" s="11901">
        <v>120</v>
      </c>
      <c r="CP13" s="11902">
        <v>97</v>
      </c>
      <c r="CQ13" s="11903">
        <v>123</v>
      </c>
      <c r="CR13" s="11904">
        <v>85</v>
      </c>
      <c r="CS13" s="11905">
        <v>107</v>
      </c>
      <c r="CT13" s="11906">
        <v>133</v>
      </c>
      <c r="CU13" s="11907">
        <v>111</v>
      </c>
      <c r="CV13" s="11908">
        <v>74</v>
      </c>
      <c r="CW13" s="11909">
        <v>57</v>
      </c>
      <c r="CX13" s="11910">
        <v>22</v>
      </c>
      <c r="CY13" s="11911">
        <v>12</v>
      </c>
      <c r="CZ13" s="11912">
        <v>5</v>
      </c>
      <c r="DA13" s="11913">
        <v>4</v>
      </c>
      <c r="DB13" s="11914">
        <v>144</v>
      </c>
      <c r="DC13" s="11915">
        <v>111</v>
      </c>
      <c r="DD13" s="11916">
        <v>62</v>
      </c>
      <c r="DE13" s="11917">
        <v>4</v>
      </c>
      <c r="DF13" s="11918">
        <v>23</v>
      </c>
      <c r="DG13" s="11919">
        <v>1136</v>
      </c>
      <c r="DH13" s="11920">
        <v>47</v>
      </c>
      <c r="DI13" s="11921">
        <v>18</v>
      </c>
      <c r="DJ13" s="11922">
        <v>105</v>
      </c>
      <c r="DK13" s="11923">
        <v>1294</v>
      </c>
      <c r="DL13" s="11924">
        <v>73</v>
      </c>
      <c r="DM13" s="11925">
        <v>118</v>
      </c>
      <c r="DN13" s="11926">
        <v>360</v>
      </c>
      <c r="DO13" s="11927">
        <v>234</v>
      </c>
      <c r="DP13" s="11928">
        <v>531</v>
      </c>
      <c r="DQ13" s="11929">
        <v>1</v>
      </c>
      <c r="DR13" s="11930">
        <v>1</v>
      </c>
      <c r="DS13" s="11931">
        <v>1125</v>
      </c>
      <c r="DT13" s="11932">
        <v>13</v>
      </c>
      <c r="DU13" s="11933">
        <v>4</v>
      </c>
      <c r="DV13" s="11934">
        <v>13</v>
      </c>
      <c r="DW13" s="11935">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302</v>
      </c>
    </row>
    <row r="8" spans="1:127" ht="34" x14ac:dyDescent="0.2">
      <c r="A8" s="270" t="s">
        <v>301</v>
      </c>
    </row>
    <row r="9" spans="1:127" ht="17" x14ac:dyDescent="0.2">
      <c r="A9" s="12221" t="s">
        <v>303</v>
      </c>
      <c r="B9" s="12038">
        <v>0.46220519900510898</v>
      </c>
      <c r="C9" s="11939">
        <v>0.47961251291178197</v>
      </c>
      <c r="D9" s="11940">
        <v>0.44763858802726803</v>
      </c>
      <c r="E9" s="11941">
        <v>0.44177326157324998</v>
      </c>
      <c r="F9" s="11942">
        <v>0.504990787498101</v>
      </c>
      <c r="G9" s="11943">
        <v>0.43787932839851701</v>
      </c>
      <c r="H9" s="11944">
        <v>0.45368255790204098</v>
      </c>
      <c r="I9" s="11945">
        <v>0.457254593322097</v>
      </c>
      <c r="J9" s="12041"/>
      <c r="K9" s="11946">
        <v>0.40285646205243197</v>
      </c>
      <c r="L9" s="11947">
        <v>0.53093793255233102</v>
      </c>
      <c r="M9" s="11948">
        <v>0.49704609199211103</v>
      </c>
      <c r="N9" s="11949">
        <v>0.43981345662843102</v>
      </c>
      <c r="O9" s="11950">
        <v>0.47490993344020499</v>
      </c>
      <c r="P9" s="11951">
        <v>0.398711130433543</v>
      </c>
      <c r="Q9" s="11952">
        <v>0.51821308616290696</v>
      </c>
      <c r="R9" s="11953">
        <v>0.43981345662843102</v>
      </c>
      <c r="S9" s="11954">
        <v>0.47490993344020499</v>
      </c>
      <c r="T9" s="11955">
        <v>0.46794205123284999</v>
      </c>
      <c r="U9" s="11956">
        <v>0.45369785298576798</v>
      </c>
      <c r="V9" s="11957">
        <v>0.50655965394623903</v>
      </c>
      <c r="W9" s="11958">
        <v>0.37826301836174703</v>
      </c>
      <c r="X9" s="11959">
        <v>0.374571005761904</v>
      </c>
      <c r="Y9" s="12043"/>
      <c r="Z9" s="12045"/>
      <c r="AA9" s="12047"/>
      <c r="AB9" s="12049"/>
      <c r="AC9" s="12051"/>
      <c r="AD9" s="11960">
        <v>0.50655965394623903</v>
      </c>
      <c r="AE9" s="11961">
        <v>0.37826301836174703</v>
      </c>
      <c r="AF9" s="11962">
        <v>0.374571005761904</v>
      </c>
      <c r="AG9" s="11963">
        <v>0.47720800393759299</v>
      </c>
      <c r="AH9" s="11964">
        <v>0.50438175369751503</v>
      </c>
      <c r="AI9" s="11965">
        <v>0.37826301836174703</v>
      </c>
      <c r="AJ9" s="11966">
        <v>0.374571005761904</v>
      </c>
      <c r="AK9" s="11967">
        <v>0.50655965394623903</v>
      </c>
      <c r="AL9" s="11968">
        <v>0.39009677985390201</v>
      </c>
      <c r="AM9" s="11969">
        <v>0.385150829992915</v>
      </c>
      <c r="AN9" s="11970">
        <v>0.47276299401713601</v>
      </c>
      <c r="AO9" s="11971">
        <v>0.47012818347944102</v>
      </c>
      <c r="AP9" s="12053"/>
      <c r="AQ9" s="11972">
        <v>0.44648457803661701</v>
      </c>
      <c r="AR9" s="11973">
        <v>0.61962328352850704</v>
      </c>
      <c r="AS9" s="12055"/>
      <c r="AT9" s="11974">
        <v>0.50932514403731</v>
      </c>
      <c r="AU9" s="11975">
        <v>0.364549021758658</v>
      </c>
      <c r="AV9" s="11976">
        <v>0.55249590047545305</v>
      </c>
      <c r="AW9" s="11977">
        <v>0.28490950354834899</v>
      </c>
      <c r="AX9" s="12057"/>
      <c r="AY9" s="12059"/>
      <c r="AZ9" s="12061"/>
      <c r="BA9" s="12063"/>
      <c r="BB9" s="11978">
        <v>0.47012818347944102</v>
      </c>
      <c r="BC9" s="12065"/>
      <c r="BD9" s="11979">
        <v>0.45760421588887301</v>
      </c>
      <c r="BE9" s="11980">
        <v>0.66420323040708296</v>
      </c>
      <c r="BF9" s="11981">
        <v>0.44494123623955401</v>
      </c>
      <c r="BG9" s="11982">
        <v>0.38545595970906399</v>
      </c>
      <c r="BH9" s="11983">
        <v>0.17939678674919801</v>
      </c>
      <c r="BI9" s="11984">
        <v>0.13482442274452999</v>
      </c>
      <c r="BJ9" s="11985">
        <v>0.14734906842505299</v>
      </c>
      <c r="BK9" s="11986">
        <v>0.54985720944708105</v>
      </c>
      <c r="BL9" s="11987">
        <v>0.360091616643822</v>
      </c>
      <c r="BM9" s="11988">
        <v>0.163028866236648</v>
      </c>
      <c r="BN9" s="11989">
        <v>0.56070243249406504</v>
      </c>
      <c r="BO9" s="11990">
        <v>0.66615449788999404</v>
      </c>
      <c r="BP9" s="11991">
        <v>0.56779272090258603</v>
      </c>
      <c r="BQ9" s="11992">
        <v>0.564548628126052</v>
      </c>
      <c r="BR9" s="11993">
        <v>0.58660810704422195</v>
      </c>
      <c r="BS9" s="11994">
        <v>0.59671896501210198</v>
      </c>
      <c r="BT9" s="11995">
        <v>0.563088750788448</v>
      </c>
      <c r="BU9" s="11996">
        <v>0.333012924169869</v>
      </c>
      <c r="BV9" s="11997">
        <v>0.54605273579382996</v>
      </c>
      <c r="BW9" s="11998">
        <v>0.39843041774412302</v>
      </c>
      <c r="BX9" s="11999">
        <v>0.28416438500421198</v>
      </c>
      <c r="BY9" s="12000">
        <v>0.27208514791050298</v>
      </c>
      <c r="BZ9" s="12067"/>
      <c r="CA9" s="12001">
        <v>0.51221241141472595</v>
      </c>
      <c r="CB9" s="12002">
        <v>0.50544427917454904</v>
      </c>
      <c r="CC9" s="12003">
        <v>0.56799240693932695</v>
      </c>
      <c r="CD9" s="12004">
        <v>0.49902906870978297</v>
      </c>
      <c r="CE9" s="12005">
        <v>0.450501641883016</v>
      </c>
      <c r="CF9" s="12006">
        <v>0.26160848641270201</v>
      </c>
      <c r="CG9" s="12007">
        <v>0.44317983292194002</v>
      </c>
      <c r="CH9" s="12008">
        <v>0.467379691525179</v>
      </c>
      <c r="CI9" s="12009">
        <v>0.45658943336354801</v>
      </c>
      <c r="CJ9" s="12010">
        <v>0.49980956977393998</v>
      </c>
      <c r="CK9" s="12069"/>
      <c r="CL9" s="12011">
        <v>0.31356481747883103</v>
      </c>
      <c r="CM9" s="12012">
        <v>0.44438644026361601</v>
      </c>
      <c r="CN9" s="12013">
        <v>0.38882477661451798</v>
      </c>
      <c r="CO9" s="12014">
        <v>0.59066641884305704</v>
      </c>
      <c r="CP9" s="12015">
        <v>0.487463074439899</v>
      </c>
      <c r="CQ9" s="12016">
        <v>0.52086406789475304</v>
      </c>
      <c r="CR9" s="12017">
        <v>0.38435681013916301</v>
      </c>
      <c r="CS9" s="12018">
        <v>0.50425489917763</v>
      </c>
      <c r="CT9" s="12019">
        <v>0.53803316572017201</v>
      </c>
      <c r="CU9" s="12020">
        <v>0.53485385760524795</v>
      </c>
      <c r="CV9" s="12021">
        <v>0.399170738267067</v>
      </c>
      <c r="CW9" s="12022">
        <v>0.37915175488164798</v>
      </c>
      <c r="CX9" s="12071"/>
      <c r="CY9" s="12073"/>
      <c r="CZ9" s="12075"/>
      <c r="DA9" s="12077"/>
      <c r="DB9" s="12023">
        <v>0.35918202560200702</v>
      </c>
      <c r="DC9" s="12024">
        <v>0.46382303478656201</v>
      </c>
      <c r="DD9" s="12025">
        <v>0.21802005359238</v>
      </c>
      <c r="DE9" s="12079"/>
      <c r="DF9" s="12081"/>
      <c r="DG9" s="12026">
        <v>0.47821825311369198</v>
      </c>
      <c r="DH9" s="12027">
        <v>0.62982109288909005</v>
      </c>
      <c r="DI9" s="12083"/>
      <c r="DJ9" s="12028">
        <v>0.46505942920323401</v>
      </c>
      <c r="DK9" s="12029">
        <v>0.46196390410034799</v>
      </c>
      <c r="DL9" s="12030">
        <v>0.26169848811033802</v>
      </c>
      <c r="DM9" s="12031">
        <v>0.52300686277010999</v>
      </c>
      <c r="DN9" s="12032">
        <v>0.51758608814673002</v>
      </c>
      <c r="DO9" s="12033">
        <v>0.45579078625749703</v>
      </c>
      <c r="DP9" s="12034">
        <v>0.43826523083210001</v>
      </c>
      <c r="DQ9" s="12085"/>
      <c r="DR9" s="12087"/>
      <c r="DS9" s="12035">
        <v>0.47229606697251503</v>
      </c>
      <c r="DT9" s="12089"/>
      <c r="DU9" s="12091"/>
      <c r="DV9" s="12093"/>
      <c r="DW9" s="12036">
        <v>0.24022279297318899</v>
      </c>
    </row>
    <row r="10" spans="1:127" ht="17" x14ac:dyDescent="0.2">
      <c r="A10" s="12221" t="s">
        <v>304</v>
      </c>
      <c r="B10" s="12039">
        <v>0.2914651009127</v>
      </c>
      <c r="C10" s="12040">
        <v>0.28657394815163001</v>
      </c>
      <c r="D10" s="12040">
        <v>0.29555806550710401</v>
      </c>
      <c r="E10" s="12040">
        <v>0.26862251624061001</v>
      </c>
      <c r="F10" s="12040">
        <v>0.29297647664011001</v>
      </c>
      <c r="G10" s="12040">
        <v>0.25348363797749002</v>
      </c>
      <c r="H10" s="12040">
        <v>0.30814389235644102</v>
      </c>
      <c r="I10" s="12040">
        <v>0.33212748471214298</v>
      </c>
      <c r="J10" s="12042"/>
      <c r="K10" s="12040">
        <v>0.258351771794261</v>
      </c>
      <c r="L10" s="12040">
        <v>0.228867581313209</v>
      </c>
      <c r="M10" s="12040">
        <v>0.27913672555368901</v>
      </c>
      <c r="N10" s="12040">
        <v>0.36126815124148898</v>
      </c>
      <c r="O10" s="12040">
        <v>0.34059185440460799</v>
      </c>
      <c r="P10" s="12040">
        <v>0.25289639296124999</v>
      </c>
      <c r="Q10" s="12040">
        <v>0.24774136119693399</v>
      </c>
      <c r="R10" s="12040">
        <v>0.36126815124148898</v>
      </c>
      <c r="S10" s="12040">
        <v>0.34059185440460799</v>
      </c>
      <c r="T10" s="12040">
        <v>0.249909934759666</v>
      </c>
      <c r="U10" s="12040">
        <v>0.353088472636573</v>
      </c>
      <c r="V10" s="12040">
        <v>0.30033157469870603</v>
      </c>
      <c r="W10" s="12040">
        <v>0.28333119341999202</v>
      </c>
      <c r="X10" s="12040">
        <v>0.28927330737502799</v>
      </c>
      <c r="Y10" s="12044"/>
      <c r="Z10" s="12046"/>
      <c r="AA10" s="12048"/>
      <c r="AB10" s="12050"/>
      <c r="AC10" s="12052"/>
      <c r="AD10" s="12040">
        <v>0.30033157469870603</v>
      </c>
      <c r="AE10" s="12040">
        <v>0.28333119341999202</v>
      </c>
      <c r="AF10" s="12040">
        <v>0.28927330737502799</v>
      </c>
      <c r="AG10" s="12040">
        <v>0.22205398601923501</v>
      </c>
      <c r="AH10" s="12040">
        <v>0.29452335676873198</v>
      </c>
      <c r="AI10" s="12040">
        <v>0.28333119341999202</v>
      </c>
      <c r="AJ10" s="12040">
        <v>0.28927330737502799</v>
      </c>
      <c r="AK10" s="12040">
        <v>0.30033157469870603</v>
      </c>
      <c r="AL10" s="12040">
        <v>0.27705059826571499</v>
      </c>
      <c r="AM10" s="12040">
        <v>0.28036095538342298</v>
      </c>
      <c r="AN10" s="12040">
        <v>0.29298656288539199</v>
      </c>
      <c r="AO10" s="12040">
        <v>0.29794753754192199</v>
      </c>
      <c r="AP10" s="12054"/>
      <c r="AQ10" s="12040">
        <v>0.27894618533585702</v>
      </c>
      <c r="AR10" s="12040">
        <v>0.176265379467509</v>
      </c>
      <c r="AS10" s="12056"/>
      <c r="AT10" s="12040">
        <v>0.28358222007697598</v>
      </c>
      <c r="AU10" s="12040">
        <v>0.33664130752346999</v>
      </c>
      <c r="AV10" s="12040">
        <v>0.29398950155278097</v>
      </c>
      <c r="AW10" s="12040">
        <v>0.248981890135338</v>
      </c>
      <c r="AX10" s="12058"/>
      <c r="AY10" s="12060"/>
      <c r="AZ10" s="12062"/>
      <c r="BA10" s="12064"/>
      <c r="BB10" s="12040">
        <v>0.29794753754192199</v>
      </c>
      <c r="BC10" s="12066"/>
      <c r="BD10" s="12040">
        <v>0.27261643478586201</v>
      </c>
      <c r="BE10" s="12040">
        <v>0.19864412718309099</v>
      </c>
      <c r="BF10" s="12040">
        <v>0.38654944704650801</v>
      </c>
      <c r="BG10" s="12040">
        <v>0.29849266562530202</v>
      </c>
      <c r="BH10" s="12040">
        <v>0.23083280465012601</v>
      </c>
      <c r="BI10" s="12040">
        <v>0.28096792778951402</v>
      </c>
      <c r="BJ10" s="12040">
        <v>0.222466670775046</v>
      </c>
      <c r="BK10" s="12040">
        <v>0.29663751507128699</v>
      </c>
      <c r="BL10" s="12040">
        <v>0.29039399445766101</v>
      </c>
      <c r="BM10" s="12040">
        <v>0.249243488686236</v>
      </c>
      <c r="BN10" s="12040">
        <v>0.26420130623307098</v>
      </c>
      <c r="BO10" s="12040">
        <v>0.23799312430477901</v>
      </c>
      <c r="BP10" s="12040">
        <v>0.299758971948758</v>
      </c>
      <c r="BQ10" s="12040">
        <v>0.26446116488886601</v>
      </c>
      <c r="BR10" s="12040">
        <v>0.26522781367653497</v>
      </c>
      <c r="BS10" s="12040">
        <v>0.27281410488218599</v>
      </c>
      <c r="BT10" s="12040">
        <v>0.31286643435460998</v>
      </c>
      <c r="BU10" s="12040">
        <v>0.303232876935704</v>
      </c>
      <c r="BV10" s="12040">
        <v>0.28441216652032603</v>
      </c>
      <c r="BW10" s="12040">
        <v>0.38316793766190699</v>
      </c>
      <c r="BX10" s="12040">
        <v>0.26015361731255299</v>
      </c>
      <c r="BY10" s="12040">
        <v>0.12536253470007599</v>
      </c>
      <c r="BZ10" s="12068"/>
      <c r="CA10" s="12040">
        <v>0.351407144794883</v>
      </c>
      <c r="CB10" s="12040">
        <v>0.29851401504758301</v>
      </c>
      <c r="CC10" s="12040">
        <v>0.28478545543137301</v>
      </c>
      <c r="CD10" s="12040">
        <v>0.350536515336766</v>
      </c>
      <c r="CE10" s="12040">
        <v>0.28976016886612599</v>
      </c>
      <c r="CF10" s="12040">
        <v>0.17295445122036401</v>
      </c>
      <c r="CG10" s="12040">
        <v>0.26119612454683999</v>
      </c>
      <c r="CH10" s="12040">
        <v>0.32236375665733802</v>
      </c>
      <c r="CI10" s="12040">
        <v>0.30122335073922302</v>
      </c>
      <c r="CJ10" s="12040">
        <v>0.27521159083278002</v>
      </c>
      <c r="CK10" s="12070"/>
      <c r="CL10" s="12040">
        <v>0.21810914531314299</v>
      </c>
      <c r="CM10" s="12040">
        <v>0.268029397084738</v>
      </c>
      <c r="CN10" s="12040">
        <v>0.225802474622291</v>
      </c>
      <c r="CO10" s="12040">
        <v>0.20395429769962301</v>
      </c>
      <c r="CP10" s="12040">
        <v>0.30146991645433402</v>
      </c>
      <c r="CQ10" s="12040">
        <v>0.24903097006702199</v>
      </c>
      <c r="CR10" s="12040">
        <v>0.53420930114750698</v>
      </c>
      <c r="CS10" s="12040">
        <v>0.30952755870585402</v>
      </c>
      <c r="CT10" s="12040">
        <v>0.23391777693444099</v>
      </c>
      <c r="CU10" s="12040">
        <v>0.27782959727280498</v>
      </c>
      <c r="CV10" s="12040">
        <v>0.44545699045228399</v>
      </c>
      <c r="CW10" s="12040">
        <v>0.34317314936899601</v>
      </c>
      <c r="CX10" s="12072"/>
      <c r="CY10" s="12074"/>
      <c r="CZ10" s="12076"/>
      <c r="DA10" s="12078"/>
      <c r="DB10" s="12040">
        <v>0.37253476781042899</v>
      </c>
      <c r="DC10" s="12040">
        <v>0.29443147225299698</v>
      </c>
      <c r="DD10" s="12040">
        <v>0.12894449653391499</v>
      </c>
      <c r="DE10" s="12080"/>
      <c r="DF10" s="12082"/>
      <c r="DG10" s="12040">
        <v>0.30228877632357998</v>
      </c>
      <c r="DH10" s="12040">
        <v>0.28778764503792098</v>
      </c>
      <c r="DI10" s="12084"/>
      <c r="DJ10" s="12040">
        <v>0.30710559049132702</v>
      </c>
      <c r="DK10" s="12040">
        <v>0.29036087768628699</v>
      </c>
      <c r="DL10" s="12040">
        <v>0.252554877530693</v>
      </c>
      <c r="DM10" s="12040">
        <v>0.213799525473888</v>
      </c>
      <c r="DN10" s="12040">
        <v>0.27114939440449298</v>
      </c>
      <c r="DO10" s="12040">
        <v>0.34111236922662602</v>
      </c>
      <c r="DP10" s="12040">
        <v>0.31529137326275197</v>
      </c>
      <c r="DQ10" s="12086"/>
      <c r="DR10" s="12088"/>
      <c r="DS10" s="12040">
        <v>0.30374609698918598</v>
      </c>
      <c r="DT10" s="12090"/>
      <c r="DU10" s="12092"/>
      <c r="DV10" s="12094"/>
      <c r="DW10" s="12037">
        <v>0.14952198415522899</v>
      </c>
    </row>
    <row r="11" spans="1:127" ht="17" x14ac:dyDescent="0.2">
      <c r="A11" s="12221" t="s">
        <v>305</v>
      </c>
      <c r="B11" s="12039">
        <v>9.7223436887258194E-2</v>
      </c>
      <c r="C11" s="12040">
        <v>9.1825604082717199E-2</v>
      </c>
      <c r="D11" s="12040">
        <v>0.10174039631067799</v>
      </c>
      <c r="E11" s="12040">
        <v>0.122930355677175</v>
      </c>
      <c r="F11" s="12040">
        <v>8.8433524585211504E-2</v>
      </c>
      <c r="G11" s="12040">
        <v>0.105565114076864</v>
      </c>
      <c r="H11" s="12040">
        <v>0.101188456955766</v>
      </c>
      <c r="I11" s="12040">
        <v>7.3355945897003699E-2</v>
      </c>
      <c r="J11" s="12042"/>
      <c r="K11" s="12040">
        <v>0.127533525579616</v>
      </c>
      <c r="L11" s="12040">
        <v>0.102600418432231</v>
      </c>
      <c r="M11" s="12040">
        <v>9.6347850442658894E-2</v>
      </c>
      <c r="N11" s="12040">
        <v>8.8703144572290005E-2</v>
      </c>
      <c r="O11" s="12040">
        <v>5.99240446920744E-2</v>
      </c>
      <c r="P11" s="12040">
        <v>0.12496019499818301</v>
      </c>
      <c r="Q11" s="12040">
        <v>0.100252863212698</v>
      </c>
      <c r="R11" s="12040">
        <v>8.8703144572290005E-2</v>
      </c>
      <c r="S11" s="12040">
        <v>5.99240446920744E-2</v>
      </c>
      <c r="T11" s="12040">
        <v>0.110646526911638</v>
      </c>
      <c r="U11" s="12040">
        <v>7.7317943952658105E-2</v>
      </c>
      <c r="V11" s="12040">
        <v>7.1143029215175999E-2</v>
      </c>
      <c r="W11" s="12040">
        <v>0.140505849705821</v>
      </c>
      <c r="X11" s="12040">
        <v>0.127510993797294</v>
      </c>
      <c r="Y11" s="12044"/>
      <c r="Z11" s="12046"/>
      <c r="AA11" s="12048"/>
      <c r="AB11" s="12050"/>
      <c r="AC11" s="12052"/>
      <c r="AD11" s="12040">
        <v>7.1143029215175999E-2</v>
      </c>
      <c r="AE11" s="12040">
        <v>0.140505849705821</v>
      </c>
      <c r="AF11" s="12040">
        <v>0.127510993797294</v>
      </c>
      <c r="AG11" s="12040">
        <v>0.16232612451628101</v>
      </c>
      <c r="AH11" s="12040">
        <v>7.79088391739758E-2</v>
      </c>
      <c r="AI11" s="12040">
        <v>0.140505849705821</v>
      </c>
      <c r="AJ11" s="12040">
        <v>0.127510993797294</v>
      </c>
      <c r="AK11" s="12040">
        <v>7.1143029215175999E-2</v>
      </c>
      <c r="AL11" s="12040">
        <v>0.13962316811039999</v>
      </c>
      <c r="AM11" s="12040">
        <v>0.14435540624717699</v>
      </c>
      <c r="AN11" s="12040">
        <v>9.0765533495220804E-2</v>
      </c>
      <c r="AO11" s="12040">
        <v>9.4180390457695301E-2</v>
      </c>
      <c r="AP11" s="12054"/>
      <c r="AQ11" s="12040">
        <v>0.11104934021354</v>
      </c>
      <c r="AR11" s="12040">
        <v>0</v>
      </c>
      <c r="AS11" s="12056"/>
      <c r="AT11" s="12040">
        <v>8.9513995058072393E-2</v>
      </c>
      <c r="AU11" s="12040">
        <v>0.10674958224037299</v>
      </c>
      <c r="AV11" s="12040">
        <v>5.5506646268287503E-2</v>
      </c>
      <c r="AW11" s="12040">
        <v>0.22423663239261399</v>
      </c>
      <c r="AX11" s="12058"/>
      <c r="AY11" s="12060"/>
      <c r="AZ11" s="12062"/>
      <c r="BA11" s="12064"/>
      <c r="BB11" s="12040">
        <v>9.4180390457695301E-2</v>
      </c>
      <c r="BC11" s="12066"/>
      <c r="BD11" s="12040">
        <v>9.8471136648233801E-2</v>
      </c>
      <c r="BE11" s="12040">
        <v>4.7262839461697501E-2</v>
      </c>
      <c r="BF11" s="12040">
        <v>7.0190726392164102E-2</v>
      </c>
      <c r="BG11" s="12040">
        <v>0.13968742392426201</v>
      </c>
      <c r="BH11" s="12040">
        <v>0.17935734983967999</v>
      </c>
      <c r="BI11" s="12040">
        <v>0.24792069846803899</v>
      </c>
      <c r="BJ11" s="12040">
        <v>0.19909204823237001</v>
      </c>
      <c r="BK11" s="12040">
        <v>5.9219825666595997E-2</v>
      </c>
      <c r="BL11" s="12040">
        <v>0.146015503143168</v>
      </c>
      <c r="BM11" s="12040">
        <v>0.204535270407361</v>
      </c>
      <c r="BN11" s="12040">
        <v>8.1134267044438504E-2</v>
      </c>
      <c r="BO11" s="12040">
        <v>2.66702222763496E-2</v>
      </c>
      <c r="BP11" s="12040">
        <v>5.9244896061365397E-2</v>
      </c>
      <c r="BQ11" s="12040">
        <v>9.4159193212785305E-2</v>
      </c>
      <c r="BR11" s="12040">
        <v>5.95290829265578E-2</v>
      </c>
      <c r="BS11" s="12040">
        <v>5.6821172767243001E-2</v>
      </c>
      <c r="BT11" s="12040">
        <v>3.2489220238033703E-2</v>
      </c>
      <c r="BU11" s="12040">
        <v>0.133944902080151</v>
      </c>
      <c r="BV11" s="12040">
        <v>6.7218735255717005E-2</v>
      </c>
      <c r="BW11" s="12040">
        <v>7.9494965028010803E-2</v>
      </c>
      <c r="BX11" s="12040">
        <v>0.24945635004212299</v>
      </c>
      <c r="BY11" s="12040">
        <v>0.14689074524524401</v>
      </c>
      <c r="BZ11" s="12068"/>
      <c r="CA11" s="12040">
        <v>7.9957152041502694E-2</v>
      </c>
      <c r="CB11" s="12040">
        <v>0.103296893728248</v>
      </c>
      <c r="CC11" s="12040">
        <v>7.0602521545817198E-2</v>
      </c>
      <c r="CD11" s="12040">
        <v>5.8729708805225697E-2</v>
      </c>
      <c r="CE11" s="12040">
        <v>9.5984249877602207E-2</v>
      </c>
      <c r="CF11" s="12040">
        <v>0.18707983731580399</v>
      </c>
      <c r="CG11" s="12040">
        <v>0.11421646539602</v>
      </c>
      <c r="CH11" s="12040">
        <v>9.3334425636838206E-2</v>
      </c>
      <c r="CI11" s="12040">
        <v>8.3077542631409498E-2</v>
      </c>
      <c r="CJ11" s="12040">
        <v>7.4056334440570804E-2</v>
      </c>
      <c r="CK11" s="12070"/>
      <c r="CL11" s="12040">
        <v>0.175759896246</v>
      </c>
      <c r="CM11" s="12040">
        <v>0.13129034120039801</v>
      </c>
      <c r="CN11" s="12040">
        <v>0.15572473231731701</v>
      </c>
      <c r="CO11" s="12040">
        <v>0.10808811640456301</v>
      </c>
      <c r="CP11" s="12040">
        <v>0.116842115948797</v>
      </c>
      <c r="CQ11" s="12040">
        <v>8.1308633332901198E-2</v>
      </c>
      <c r="CR11" s="12040">
        <v>2.85839378025864E-2</v>
      </c>
      <c r="CS11" s="12040">
        <v>7.3799269004550999E-2</v>
      </c>
      <c r="CT11" s="12040">
        <v>6.92717298491482E-2</v>
      </c>
      <c r="CU11" s="12040">
        <v>9.5550690069285904E-2</v>
      </c>
      <c r="CV11" s="12040">
        <v>5.6978498961555102E-2</v>
      </c>
      <c r="CW11" s="12040">
        <v>3.9655537766057597E-2</v>
      </c>
      <c r="CX11" s="12072"/>
      <c r="CY11" s="12074"/>
      <c r="CZ11" s="12076"/>
      <c r="DA11" s="12078"/>
      <c r="DB11" s="12040">
        <v>8.5841322534668696E-2</v>
      </c>
      <c r="DC11" s="12040">
        <v>0.124543337173494</v>
      </c>
      <c r="DD11" s="12040">
        <v>0.13844484749739999</v>
      </c>
      <c r="DE11" s="12080"/>
      <c r="DF11" s="12082"/>
      <c r="DG11" s="12040">
        <v>8.7670801770813003E-2</v>
      </c>
      <c r="DH11" s="12040">
        <v>8.2391262072988899E-2</v>
      </c>
      <c r="DI11" s="12084"/>
      <c r="DJ11" s="12040">
        <v>0.13294143145224599</v>
      </c>
      <c r="DK11" s="12040">
        <v>9.2879568578980595E-2</v>
      </c>
      <c r="DL11" s="12040">
        <v>0.13932950268053601</v>
      </c>
      <c r="DM11" s="12040">
        <v>0.127902645610633</v>
      </c>
      <c r="DN11" s="12040">
        <v>8.0150423774538196E-2</v>
      </c>
      <c r="DO11" s="12040">
        <v>7.7832818436037607E-2</v>
      </c>
      <c r="DP11" s="12040">
        <v>0.100966009921183</v>
      </c>
      <c r="DQ11" s="12086"/>
      <c r="DR11" s="12088"/>
      <c r="DS11" s="12040">
        <v>8.9377271940098396E-2</v>
      </c>
      <c r="DT11" s="12090"/>
      <c r="DU11" s="12092"/>
      <c r="DV11" s="12094"/>
      <c r="DW11" s="12037">
        <v>0.154232823516464</v>
      </c>
    </row>
    <row r="12" spans="1:127" ht="17" x14ac:dyDescent="0.2">
      <c r="A12" s="12221" t="s">
        <v>306</v>
      </c>
      <c r="B12" s="12039">
        <v>2.1163392443052501E-2</v>
      </c>
      <c r="C12" s="12040">
        <v>2.6711862488149499E-2</v>
      </c>
      <c r="D12" s="12040">
        <v>1.6520378299546602E-2</v>
      </c>
      <c r="E12" s="12040">
        <v>3.6439146684621601E-2</v>
      </c>
      <c r="F12" s="12040">
        <v>5.8823927998495704E-3</v>
      </c>
      <c r="G12" s="12040">
        <v>1.6781176296545099E-2</v>
      </c>
      <c r="H12" s="12040">
        <v>2.0497695299593399E-2</v>
      </c>
      <c r="I12" s="12040">
        <v>3.0213890707490001E-2</v>
      </c>
      <c r="J12" s="12042"/>
      <c r="K12" s="12040">
        <v>1.62903599673862E-2</v>
      </c>
      <c r="L12" s="12040">
        <v>1.8075052635486699E-2</v>
      </c>
      <c r="M12" s="12040">
        <v>8.4446206344051603E-3</v>
      </c>
      <c r="N12" s="12040">
        <v>4.1618274635651001E-2</v>
      </c>
      <c r="O12" s="12040">
        <v>1.52548971303675E-2</v>
      </c>
      <c r="P12" s="12040">
        <v>1.4325239293274099E-2</v>
      </c>
      <c r="Q12" s="12040">
        <v>1.4459262939444301E-2</v>
      </c>
      <c r="R12" s="12040">
        <v>4.1618274635651001E-2</v>
      </c>
      <c r="S12" s="12040">
        <v>1.52548971303675E-2</v>
      </c>
      <c r="T12" s="12040">
        <v>1.44028830471074E-2</v>
      </c>
      <c r="U12" s="12040">
        <v>3.11887496276404E-2</v>
      </c>
      <c r="V12" s="12040">
        <v>2.4144496325052899E-2</v>
      </c>
      <c r="W12" s="12040">
        <v>1.24926850449737E-2</v>
      </c>
      <c r="X12" s="12040">
        <v>2.4524170611139699E-2</v>
      </c>
      <c r="Y12" s="12044"/>
      <c r="Z12" s="12046"/>
      <c r="AA12" s="12048"/>
      <c r="AB12" s="12050"/>
      <c r="AC12" s="12052"/>
      <c r="AD12" s="12040">
        <v>2.4144496325052899E-2</v>
      </c>
      <c r="AE12" s="12040">
        <v>1.24926850449737E-2</v>
      </c>
      <c r="AF12" s="12040">
        <v>2.4524170611139699E-2</v>
      </c>
      <c r="AG12" s="12040">
        <v>1.5367871953164599E-2</v>
      </c>
      <c r="AH12" s="12040">
        <v>2.3493268458924001E-2</v>
      </c>
      <c r="AI12" s="12040">
        <v>1.24926850449737E-2</v>
      </c>
      <c r="AJ12" s="12040">
        <v>2.4524170611139699E-2</v>
      </c>
      <c r="AK12" s="12040">
        <v>2.4144496325052899E-2</v>
      </c>
      <c r="AL12" s="12040">
        <v>1.6316918993161501E-2</v>
      </c>
      <c r="AM12" s="12040">
        <v>2.22221033461244E-2</v>
      </c>
      <c r="AN12" s="12040">
        <v>2.10183305492894E-2</v>
      </c>
      <c r="AO12" s="12040">
        <v>1.31633028172647E-2</v>
      </c>
      <c r="AP12" s="12054"/>
      <c r="AQ12" s="12040">
        <v>3.7727206006967703E-2</v>
      </c>
      <c r="AR12" s="12040">
        <v>0</v>
      </c>
      <c r="AS12" s="12056"/>
      <c r="AT12" s="12040">
        <v>9.61510474022771E-3</v>
      </c>
      <c r="AU12" s="12040">
        <v>2.27205688210864E-2</v>
      </c>
      <c r="AV12" s="12040">
        <v>1.0685788620269501E-2</v>
      </c>
      <c r="AW12" s="12040">
        <v>4.7161518949863097E-2</v>
      </c>
      <c r="AX12" s="12058"/>
      <c r="AY12" s="12060"/>
      <c r="AZ12" s="12062"/>
      <c r="BA12" s="12064"/>
      <c r="BB12" s="12040">
        <v>1.31633028172647E-2</v>
      </c>
      <c r="BC12" s="12066"/>
      <c r="BD12" s="12040">
        <v>3.3453966056209102E-2</v>
      </c>
      <c r="BE12" s="12040">
        <v>4.4764776422864501E-3</v>
      </c>
      <c r="BF12" s="12040">
        <v>1.54726910161811E-2</v>
      </c>
      <c r="BG12" s="12040">
        <v>2.7223664752925598E-2</v>
      </c>
      <c r="BH12" s="12040">
        <v>0.16773889336602599</v>
      </c>
      <c r="BI12" s="12040">
        <v>0</v>
      </c>
      <c r="BJ12" s="12040">
        <v>0</v>
      </c>
      <c r="BK12" s="12040">
        <v>1.0211047601416201E-2</v>
      </c>
      <c r="BL12" s="12040">
        <v>2.4323663125241798E-2</v>
      </c>
      <c r="BM12" s="12040">
        <v>0.10614160242604399</v>
      </c>
      <c r="BN12" s="12040">
        <v>1.8622270273108001E-2</v>
      </c>
      <c r="BO12" s="12040">
        <v>1.4695761772751399E-2</v>
      </c>
      <c r="BP12" s="12040">
        <v>1.6537691107095399E-2</v>
      </c>
      <c r="BQ12" s="12040">
        <v>0</v>
      </c>
      <c r="BR12" s="12040">
        <v>1.23842986075088E-2</v>
      </c>
      <c r="BS12" s="12040">
        <v>2.63317075952763E-2</v>
      </c>
      <c r="BT12" s="12040">
        <v>6.9212793018229996E-2</v>
      </c>
      <c r="BU12" s="12040">
        <v>2.3862018078346699E-2</v>
      </c>
      <c r="BV12" s="12040">
        <v>1.76896781423855E-2</v>
      </c>
      <c r="BW12" s="12040">
        <v>2.4468702695778801E-2</v>
      </c>
      <c r="BX12" s="12040">
        <v>3.3739205981465903E-2</v>
      </c>
      <c r="BY12" s="12040">
        <v>0</v>
      </c>
      <c r="BZ12" s="12068"/>
      <c r="CA12" s="12040">
        <v>1.28655361940756E-2</v>
      </c>
      <c r="CB12" s="12040">
        <v>3.2634626770834799E-2</v>
      </c>
      <c r="CC12" s="12040">
        <v>2.5313162997025698E-2</v>
      </c>
      <c r="CD12" s="12040">
        <v>0</v>
      </c>
      <c r="CE12" s="12040">
        <v>2.1856939753802901E-2</v>
      </c>
      <c r="CF12" s="12040">
        <v>0</v>
      </c>
      <c r="CG12" s="12040">
        <v>1.8933714625580699E-2</v>
      </c>
      <c r="CH12" s="12040">
        <v>1.3415742883627801E-2</v>
      </c>
      <c r="CI12" s="12040">
        <v>4.37001410159885E-2</v>
      </c>
      <c r="CJ12" s="12040">
        <v>3.5165911953594697E-2</v>
      </c>
      <c r="CK12" s="12070"/>
      <c r="CL12" s="12040">
        <v>1.7754150823967901E-2</v>
      </c>
      <c r="CM12" s="12040">
        <v>8.3067645890417905E-3</v>
      </c>
      <c r="CN12" s="12040">
        <v>4.9802812943957601E-2</v>
      </c>
      <c r="CO12" s="12040">
        <v>3.4151302358404298E-3</v>
      </c>
      <c r="CP12" s="12040">
        <v>5.6563359693023001E-3</v>
      </c>
      <c r="CQ12" s="12040">
        <v>1.51570541490037E-2</v>
      </c>
      <c r="CR12" s="12040">
        <v>0</v>
      </c>
      <c r="CS12" s="12040">
        <v>1.6586011727863899E-2</v>
      </c>
      <c r="CT12" s="12040">
        <v>3.2790454181970997E-2</v>
      </c>
      <c r="CU12" s="12040">
        <v>1.08465326232812E-2</v>
      </c>
      <c r="CV12" s="12040">
        <v>1.42184768479089E-2</v>
      </c>
      <c r="CW12" s="12040">
        <v>0.101582611289006</v>
      </c>
      <c r="CX12" s="12072"/>
      <c r="CY12" s="12074"/>
      <c r="CZ12" s="12076"/>
      <c r="DA12" s="12078"/>
      <c r="DB12" s="12040">
        <v>1.6639388078607299E-2</v>
      </c>
      <c r="DC12" s="12040">
        <v>8.1084779279020792E-3</v>
      </c>
      <c r="DD12" s="12040">
        <v>0.15722651746875899</v>
      </c>
      <c r="DE12" s="12080"/>
      <c r="DF12" s="12082"/>
      <c r="DG12" s="12040">
        <v>1.18908109512748E-2</v>
      </c>
      <c r="DH12" s="12040">
        <v>0</v>
      </c>
      <c r="DI12" s="12084"/>
      <c r="DJ12" s="12040">
        <v>8.6552415175177901E-3</v>
      </c>
      <c r="DK12" s="12040">
        <v>2.24548063146944E-2</v>
      </c>
      <c r="DL12" s="12040">
        <v>5.5791175166887298E-3</v>
      </c>
      <c r="DM12" s="12040">
        <v>1.7413960252060101E-2</v>
      </c>
      <c r="DN12" s="12040">
        <v>2.55503345061667E-2</v>
      </c>
      <c r="DO12" s="12040">
        <v>1.77424615805944E-2</v>
      </c>
      <c r="DP12" s="12040">
        <v>1.9650715331670999E-2</v>
      </c>
      <c r="DQ12" s="12086"/>
      <c r="DR12" s="12088"/>
      <c r="DS12" s="12040">
        <v>1.44340838367498E-2</v>
      </c>
      <c r="DT12" s="12090"/>
      <c r="DU12" s="12092"/>
      <c r="DV12" s="12094"/>
      <c r="DW12" s="12037">
        <v>0.13105738048174601</v>
      </c>
    </row>
    <row r="13" spans="1:127" ht="17" x14ac:dyDescent="0.2">
      <c r="A13" s="12221" t="s">
        <v>307</v>
      </c>
      <c r="B13" s="12039">
        <v>2.1389660365330701E-2</v>
      </c>
      <c r="C13" s="12040">
        <v>3.9922993112144201E-2</v>
      </c>
      <c r="D13" s="12040">
        <v>5.8807857800208E-3</v>
      </c>
      <c r="E13" s="12040">
        <v>6.0203095137722996E-3</v>
      </c>
      <c r="F13" s="12040">
        <v>1.1934467292653799E-2</v>
      </c>
      <c r="G13" s="12040">
        <v>4.6843517717337801E-2</v>
      </c>
      <c r="H13" s="12040">
        <v>3.1458973068377E-2</v>
      </c>
      <c r="I13" s="12040">
        <v>1.6466659237487601E-2</v>
      </c>
      <c r="J13" s="12042"/>
      <c r="K13" s="12040">
        <v>1.725353653733E-2</v>
      </c>
      <c r="L13" s="12040">
        <v>8.6324849783359203E-3</v>
      </c>
      <c r="M13" s="12040">
        <v>2.4772578029761301E-2</v>
      </c>
      <c r="N13" s="12040">
        <v>1.46631164301232E-2</v>
      </c>
      <c r="O13" s="12040">
        <v>4.5763342752822497E-2</v>
      </c>
      <c r="P13" s="12040">
        <v>2.16730216878461E-2</v>
      </c>
      <c r="Q13" s="12040">
        <v>1.4692356658230999E-2</v>
      </c>
      <c r="R13" s="12040">
        <v>1.46631164301232E-2</v>
      </c>
      <c r="S13" s="12040">
        <v>4.5763342752822497E-2</v>
      </c>
      <c r="T13" s="12040">
        <v>1.7628921615657701E-2</v>
      </c>
      <c r="U13" s="12040">
        <v>2.6966569890226201E-2</v>
      </c>
      <c r="V13" s="12040">
        <v>2.79096773029241E-2</v>
      </c>
      <c r="W13" s="12040">
        <v>2.3733682085441301E-3</v>
      </c>
      <c r="X13" s="12040">
        <v>1.78491776954482E-2</v>
      </c>
      <c r="Y13" s="12044"/>
      <c r="Z13" s="12046"/>
      <c r="AA13" s="12048"/>
      <c r="AB13" s="12050"/>
      <c r="AC13" s="12052"/>
      <c r="AD13" s="12040">
        <v>2.79096773029241E-2</v>
      </c>
      <c r="AE13" s="12040">
        <v>2.3733682085441301E-3</v>
      </c>
      <c r="AF13" s="12040">
        <v>1.78491776954482E-2</v>
      </c>
      <c r="AG13" s="12040">
        <v>3.29138333941967E-2</v>
      </c>
      <c r="AH13" s="12040">
        <v>2.8280987017799599E-2</v>
      </c>
      <c r="AI13" s="12040">
        <v>2.3733682085441301E-3</v>
      </c>
      <c r="AJ13" s="12040">
        <v>1.78491776954482E-2</v>
      </c>
      <c r="AK13" s="12040">
        <v>2.79096773029241E-2</v>
      </c>
      <c r="AL13" s="12040">
        <v>1.0789865714873E-2</v>
      </c>
      <c r="AM13" s="12040">
        <v>1.6173687489004E-2</v>
      </c>
      <c r="AN13" s="12040">
        <v>2.2104339793927799E-2</v>
      </c>
      <c r="AO13" s="12040">
        <v>6.5113087896291203E-3</v>
      </c>
      <c r="AP13" s="12054"/>
      <c r="AQ13" s="12040">
        <v>5.0134410794275303E-2</v>
      </c>
      <c r="AR13" s="12040">
        <v>0.20411133700398401</v>
      </c>
      <c r="AS13" s="12056"/>
      <c r="AT13" s="12040">
        <v>3.7845647450336301E-3</v>
      </c>
      <c r="AU13" s="12040">
        <v>1.3855943331649301E-2</v>
      </c>
      <c r="AV13" s="12040">
        <v>5.1979222968330597E-3</v>
      </c>
      <c r="AW13" s="12040">
        <v>0.12344474713468701</v>
      </c>
      <c r="AX13" s="12058"/>
      <c r="AY13" s="12060"/>
      <c r="AZ13" s="12062"/>
      <c r="BA13" s="12064"/>
      <c r="BB13" s="12040">
        <v>6.5113087896291203E-3</v>
      </c>
      <c r="BC13" s="12066"/>
      <c r="BD13" s="12040">
        <v>6.4535205608525603E-2</v>
      </c>
      <c r="BE13" s="12040">
        <v>4.8984144060561499E-3</v>
      </c>
      <c r="BF13" s="12040">
        <v>0</v>
      </c>
      <c r="BG13" s="12040">
        <v>2.8957150715314E-2</v>
      </c>
      <c r="BH13" s="12040">
        <v>0.142187205294834</v>
      </c>
      <c r="BI13" s="12040">
        <v>0.14021361776307001</v>
      </c>
      <c r="BJ13" s="12040">
        <v>6.1954355908876199E-2</v>
      </c>
      <c r="BK13" s="12040">
        <v>2.3438713879090599E-3</v>
      </c>
      <c r="BL13" s="12040">
        <v>3.2472178895348501E-2</v>
      </c>
      <c r="BM13" s="12040">
        <v>0.141462461957436</v>
      </c>
      <c r="BN13" s="12040">
        <v>2.1153691560343101E-2</v>
      </c>
      <c r="BO13" s="12040">
        <v>1.1445843532526199E-2</v>
      </c>
      <c r="BP13" s="12040">
        <v>9.4752424732142196E-3</v>
      </c>
      <c r="BQ13" s="12040">
        <v>3.5725822571925199E-2</v>
      </c>
      <c r="BR13" s="12040">
        <v>1.9438998080349899E-2</v>
      </c>
      <c r="BS13" s="12040">
        <v>1.7316924036638499E-2</v>
      </c>
      <c r="BT13" s="12040">
        <v>0</v>
      </c>
      <c r="BU13" s="12040">
        <v>3.06062374644657E-2</v>
      </c>
      <c r="BV13" s="12040">
        <v>3.2654293036526998E-2</v>
      </c>
      <c r="BW13" s="12040">
        <v>6.6963925555977404E-3</v>
      </c>
      <c r="BX13" s="12040">
        <v>0</v>
      </c>
      <c r="BY13" s="12040">
        <v>0</v>
      </c>
      <c r="BZ13" s="12068"/>
      <c r="CA13" s="12040">
        <v>6.5665518356243799E-3</v>
      </c>
      <c r="CB13" s="12040">
        <v>1.46201279477811E-2</v>
      </c>
      <c r="CC13" s="12040">
        <v>0</v>
      </c>
      <c r="CD13" s="12040">
        <v>9.5062423055281807E-3</v>
      </c>
      <c r="CE13" s="12040">
        <v>2.3160733092714301E-2</v>
      </c>
      <c r="CF13" s="12040">
        <v>6.9795340299745198E-2</v>
      </c>
      <c r="CG13" s="12040">
        <v>1.38151146710811E-2</v>
      </c>
      <c r="CH13" s="12040">
        <v>2.7370573165486699E-2</v>
      </c>
      <c r="CI13" s="12040">
        <v>9.9155654983575092E-3</v>
      </c>
      <c r="CJ13" s="12040">
        <v>3.5981867386218697E-2</v>
      </c>
      <c r="CK13" s="12070"/>
      <c r="CL13" s="12040">
        <v>8.1411921972034205E-3</v>
      </c>
      <c r="CM13" s="12040">
        <v>1.58903160746845E-2</v>
      </c>
      <c r="CN13" s="12040">
        <v>0</v>
      </c>
      <c r="CO13" s="12040">
        <v>8.4237360618108301E-3</v>
      </c>
      <c r="CP13" s="12040">
        <v>1.9988021399059999E-2</v>
      </c>
      <c r="CQ13" s="12040">
        <v>2.5838205490521401E-2</v>
      </c>
      <c r="CR13" s="12040">
        <v>0</v>
      </c>
      <c r="CS13" s="12040">
        <v>3.2231665232472499E-2</v>
      </c>
      <c r="CT13" s="12040">
        <v>4.22627437958282E-2</v>
      </c>
      <c r="CU13" s="12040">
        <v>0</v>
      </c>
      <c r="CV13" s="12040">
        <v>5.9723280589298801E-2</v>
      </c>
      <c r="CW13" s="12040">
        <v>5.8950602750047099E-2</v>
      </c>
      <c r="CX13" s="12072"/>
      <c r="CY13" s="12074"/>
      <c r="CZ13" s="12076"/>
      <c r="DA13" s="12078"/>
      <c r="DB13" s="12040">
        <v>4.1523803734248202E-2</v>
      </c>
      <c r="DC13" s="12040">
        <v>5.1996663032491302E-3</v>
      </c>
      <c r="DD13" s="12040">
        <v>0.31076791835103501</v>
      </c>
      <c r="DE13" s="12080"/>
      <c r="DF13" s="12082"/>
      <c r="DG13" s="12040">
        <v>2.9956538920976501E-3</v>
      </c>
      <c r="DH13" s="12040">
        <v>0</v>
      </c>
      <c r="DI13" s="12084"/>
      <c r="DJ13" s="12040">
        <v>5.5502855240261101E-3</v>
      </c>
      <c r="DK13" s="12040">
        <v>2.3016320541655599E-2</v>
      </c>
      <c r="DL13" s="12040">
        <v>0</v>
      </c>
      <c r="DM13" s="12040">
        <v>4.5079980610760999E-3</v>
      </c>
      <c r="DN13" s="12040">
        <v>1.2533229322439301E-2</v>
      </c>
      <c r="DO13" s="12040">
        <v>2.2478212588363199E-2</v>
      </c>
      <c r="DP13" s="12040">
        <v>3.6177317496774303E-2</v>
      </c>
      <c r="DQ13" s="12086"/>
      <c r="DR13" s="12088"/>
      <c r="DS13" s="12040">
        <v>3.7280313577776601E-3</v>
      </c>
      <c r="DT13" s="12090"/>
      <c r="DU13" s="12092"/>
      <c r="DV13" s="12094"/>
      <c r="DW13" s="12037">
        <v>0.29742747579906298</v>
      </c>
    </row>
    <row r="14" spans="1:127" ht="17" x14ac:dyDescent="0.2">
      <c r="A14" s="12221" t="s">
        <v>60</v>
      </c>
      <c r="B14" s="12039">
        <v>0.10655321038655</v>
      </c>
      <c r="C14" s="12040">
        <v>7.5353079253577204E-2</v>
      </c>
      <c r="D14" s="12040">
        <v>0.13266178607538201</v>
      </c>
      <c r="E14" s="12040">
        <v>0.124214410310571</v>
      </c>
      <c r="F14" s="12040">
        <v>9.57823511840733E-2</v>
      </c>
      <c r="G14" s="12040">
        <v>0.13944722553324601</v>
      </c>
      <c r="H14" s="12040">
        <v>8.5028424417781398E-2</v>
      </c>
      <c r="I14" s="12040">
        <v>9.0581426123779396E-2</v>
      </c>
      <c r="J14" s="12042"/>
      <c r="K14" s="12040">
        <v>0.17771434406897499</v>
      </c>
      <c r="L14" s="12040">
        <v>0.110886530088406</v>
      </c>
      <c r="M14" s="12040">
        <v>9.4252133347374603E-2</v>
      </c>
      <c r="N14" s="12040">
        <v>5.3933856492015902E-2</v>
      </c>
      <c r="O14" s="12040">
        <v>6.3555927579922594E-2</v>
      </c>
      <c r="P14" s="12040">
        <v>0.187434020625904</v>
      </c>
      <c r="Q14" s="12040">
        <v>0.10464106982978599</v>
      </c>
      <c r="R14" s="12040">
        <v>5.3933856492015902E-2</v>
      </c>
      <c r="S14" s="12040">
        <v>6.3555927579922594E-2</v>
      </c>
      <c r="T14" s="12040">
        <v>0.139469682433081</v>
      </c>
      <c r="U14" s="12040">
        <v>5.7740410907134603E-2</v>
      </c>
      <c r="V14" s="12040">
        <v>6.9911568511902694E-2</v>
      </c>
      <c r="W14" s="12040">
        <v>0.183033885258922</v>
      </c>
      <c r="X14" s="12040">
        <v>0.16627134475918601</v>
      </c>
      <c r="Y14" s="12044"/>
      <c r="Z14" s="12046"/>
      <c r="AA14" s="12048"/>
      <c r="AB14" s="12050"/>
      <c r="AC14" s="12052"/>
      <c r="AD14" s="12040">
        <v>6.9911568511902694E-2</v>
      </c>
      <c r="AE14" s="12040">
        <v>0.183033885258922</v>
      </c>
      <c r="AF14" s="12040">
        <v>0.16627134475918601</v>
      </c>
      <c r="AG14" s="12040">
        <v>9.0130180179530006E-2</v>
      </c>
      <c r="AH14" s="12040">
        <v>7.14117948830542E-2</v>
      </c>
      <c r="AI14" s="12040">
        <v>0.183033885258922</v>
      </c>
      <c r="AJ14" s="12040">
        <v>0.16627134475918601</v>
      </c>
      <c r="AK14" s="12040">
        <v>6.9911568511902694E-2</v>
      </c>
      <c r="AL14" s="12040">
        <v>0.166122669061949</v>
      </c>
      <c r="AM14" s="12040">
        <v>0.15173701754135699</v>
      </c>
      <c r="AN14" s="12040">
        <v>0.10036223925903499</v>
      </c>
      <c r="AO14" s="12040">
        <v>0.11806927691404701</v>
      </c>
      <c r="AP14" s="12054"/>
      <c r="AQ14" s="12040">
        <v>7.5658279612743698E-2</v>
      </c>
      <c r="AR14" s="12040">
        <v>0</v>
      </c>
      <c r="AS14" s="12056"/>
      <c r="AT14" s="12040">
        <v>0.10417897134237999</v>
      </c>
      <c r="AU14" s="12040">
        <v>0.15548357632476301</v>
      </c>
      <c r="AV14" s="12040">
        <v>8.2124240786375799E-2</v>
      </c>
      <c r="AW14" s="12040">
        <v>7.1265707839148595E-2</v>
      </c>
      <c r="AX14" s="12058"/>
      <c r="AY14" s="12060"/>
      <c r="AZ14" s="12062"/>
      <c r="BA14" s="12064"/>
      <c r="BB14" s="12040">
        <v>0.11806927691404701</v>
      </c>
      <c r="BC14" s="12066"/>
      <c r="BD14" s="12040">
        <v>7.3319041012296193E-2</v>
      </c>
      <c r="BE14" s="12040">
        <v>8.0514910899786296E-2</v>
      </c>
      <c r="BF14" s="12040">
        <v>8.2845899305593301E-2</v>
      </c>
      <c r="BG14" s="12040">
        <v>0.120183135273133</v>
      </c>
      <c r="BH14" s="12040">
        <v>0.100486960100135</v>
      </c>
      <c r="BI14" s="12040">
        <v>0.19607333323484699</v>
      </c>
      <c r="BJ14" s="12040">
        <v>0.36913785665865501</v>
      </c>
      <c r="BK14" s="12040">
        <v>8.1730530825710496E-2</v>
      </c>
      <c r="BL14" s="12040">
        <v>0.14670304373475901</v>
      </c>
      <c r="BM14" s="12040">
        <v>0.13558831028627499</v>
      </c>
      <c r="BN14" s="12040">
        <v>5.4186032394973903E-2</v>
      </c>
      <c r="BO14" s="12040">
        <v>4.3040550223599199E-2</v>
      </c>
      <c r="BP14" s="12040">
        <v>4.7190477506980799E-2</v>
      </c>
      <c r="BQ14" s="12040">
        <v>4.1105191200371802E-2</v>
      </c>
      <c r="BR14" s="12040">
        <v>5.6811699664825799E-2</v>
      </c>
      <c r="BS14" s="12040">
        <v>2.9997125706555099E-2</v>
      </c>
      <c r="BT14" s="12040">
        <v>2.2342801600678301E-2</v>
      </c>
      <c r="BU14" s="12040">
        <v>0.17534104127146299</v>
      </c>
      <c r="BV14" s="12040">
        <v>5.1972391251214001E-2</v>
      </c>
      <c r="BW14" s="12040">
        <v>0.107741584314583</v>
      </c>
      <c r="BX14" s="12040">
        <v>0.17248644165964599</v>
      </c>
      <c r="BY14" s="12040">
        <v>0.45566157214417702</v>
      </c>
      <c r="BZ14" s="12068"/>
      <c r="CA14" s="12040">
        <v>3.6991203719187897E-2</v>
      </c>
      <c r="CB14" s="12040">
        <v>4.5490057331003503E-2</v>
      </c>
      <c r="CC14" s="12040">
        <v>5.1306453086457399E-2</v>
      </c>
      <c r="CD14" s="12040">
        <v>8.2198464842697896E-2</v>
      </c>
      <c r="CE14" s="12040">
        <v>0.11873626652673901</v>
      </c>
      <c r="CF14" s="12040">
        <v>0.30856188475138502</v>
      </c>
      <c r="CG14" s="12040">
        <v>0.148658747838537</v>
      </c>
      <c r="CH14" s="12040">
        <v>7.6135810131530507E-2</v>
      </c>
      <c r="CI14" s="12040">
        <v>0.105493966751474</v>
      </c>
      <c r="CJ14" s="12040">
        <v>7.9774725612895905E-2</v>
      </c>
      <c r="CK14" s="12070"/>
      <c r="CL14" s="12040">
        <v>0.26667079794085502</v>
      </c>
      <c r="CM14" s="12040">
        <v>0.13209674078752101</v>
      </c>
      <c r="CN14" s="12040">
        <v>0.17984520350191599</v>
      </c>
      <c r="CO14" s="12040">
        <v>8.5452300755106403E-2</v>
      </c>
      <c r="CP14" s="12040">
        <v>6.8580535788608094E-2</v>
      </c>
      <c r="CQ14" s="12040">
        <v>0.107801069065799</v>
      </c>
      <c r="CR14" s="12040">
        <v>5.2849950910744403E-2</v>
      </c>
      <c r="CS14" s="12040">
        <v>6.3600596151628302E-2</v>
      </c>
      <c r="CT14" s="12040">
        <v>8.3724129518439702E-2</v>
      </c>
      <c r="CU14" s="12040">
        <v>8.0919322429380602E-2</v>
      </c>
      <c r="CV14" s="12040">
        <v>2.4452014881886201E-2</v>
      </c>
      <c r="CW14" s="12040">
        <v>7.7486343944245598E-2</v>
      </c>
      <c r="CX14" s="12072"/>
      <c r="CY14" s="12074"/>
      <c r="CZ14" s="12076"/>
      <c r="DA14" s="12078"/>
      <c r="DB14" s="12040">
        <v>0.12427869224004</v>
      </c>
      <c r="DC14" s="12040">
        <v>0.103894011555795</v>
      </c>
      <c r="DD14" s="12040">
        <v>4.65961665565102E-2</v>
      </c>
      <c r="DE14" s="12080"/>
      <c r="DF14" s="12082"/>
      <c r="DG14" s="12040">
        <v>0.116935703948543</v>
      </c>
      <c r="DH14" s="12040">
        <v>0</v>
      </c>
      <c r="DI14" s="12084"/>
      <c r="DJ14" s="12040">
        <v>8.06880218116484E-2</v>
      </c>
      <c r="DK14" s="12040">
        <v>0.10932452277803401</v>
      </c>
      <c r="DL14" s="12040">
        <v>0.34083801416174497</v>
      </c>
      <c r="DM14" s="12040">
        <v>0.113369007832232</v>
      </c>
      <c r="DN14" s="12040">
        <v>9.3030529845631996E-2</v>
      </c>
      <c r="DO14" s="12040">
        <v>8.5043351910882303E-2</v>
      </c>
      <c r="DP14" s="12040">
        <v>8.9649353155518904E-2</v>
      </c>
      <c r="DQ14" s="12086"/>
      <c r="DR14" s="12088"/>
      <c r="DS14" s="12040">
        <v>0.11641844890367301</v>
      </c>
      <c r="DT14" s="12090"/>
      <c r="DU14" s="12092"/>
      <c r="DV14" s="12094"/>
      <c r="DW14" s="12037">
        <v>2.7537543074308599E-2</v>
      </c>
    </row>
    <row r="15" spans="1:127" ht="17" x14ac:dyDescent="0.2">
      <c r="A15" s="12222" t="s">
        <v>138</v>
      </c>
      <c r="B15" s="12220">
        <v>1399</v>
      </c>
      <c r="C15" s="12095">
        <v>587</v>
      </c>
      <c r="D15" s="12096">
        <v>812</v>
      </c>
      <c r="E15" s="12097">
        <v>149</v>
      </c>
      <c r="F15" s="12098">
        <v>350</v>
      </c>
      <c r="G15" s="12099">
        <v>278</v>
      </c>
      <c r="H15" s="12100">
        <v>265</v>
      </c>
      <c r="I15" s="12101">
        <v>357</v>
      </c>
      <c r="J15" s="12102">
        <v>27</v>
      </c>
      <c r="K15" s="12103">
        <v>180</v>
      </c>
      <c r="L15" s="12104">
        <v>322</v>
      </c>
      <c r="M15" s="12105">
        <v>214</v>
      </c>
      <c r="N15" s="12106">
        <v>397</v>
      </c>
      <c r="O15" s="12107">
        <v>259</v>
      </c>
      <c r="P15" s="12108">
        <v>207</v>
      </c>
      <c r="Q15" s="12109">
        <v>536</v>
      </c>
      <c r="R15" s="12110">
        <v>397</v>
      </c>
      <c r="S15" s="12111">
        <v>259</v>
      </c>
      <c r="T15" s="12112">
        <v>743</v>
      </c>
      <c r="U15" s="12113">
        <v>656</v>
      </c>
      <c r="V15" s="12114">
        <v>957</v>
      </c>
      <c r="W15" s="12115">
        <v>255</v>
      </c>
      <c r="X15" s="12116">
        <v>121</v>
      </c>
      <c r="Y15" s="12117">
        <v>26</v>
      </c>
      <c r="Z15" s="12118">
        <v>4</v>
      </c>
      <c r="AA15" s="12119">
        <v>0</v>
      </c>
      <c r="AB15" s="12120">
        <v>26</v>
      </c>
      <c r="AC15" s="12121">
        <v>10</v>
      </c>
      <c r="AD15" s="12122">
        <v>957</v>
      </c>
      <c r="AE15" s="12123">
        <v>255</v>
      </c>
      <c r="AF15" s="12124">
        <v>121</v>
      </c>
      <c r="AG15" s="12125">
        <v>66</v>
      </c>
      <c r="AH15" s="12126">
        <v>1023</v>
      </c>
      <c r="AI15" s="12127">
        <v>255</v>
      </c>
      <c r="AJ15" s="12128">
        <v>121</v>
      </c>
      <c r="AK15" s="12129">
        <v>957</v>
      </c>
      <c r="AL15" s="12130">
        <v>442</v>
      </c>
      <c r="AM15" s="12131">
        <v>135</v>
      </c>
      <c r="AN15" s="12132">
        <v>1264</v>
      </c>
      <c r="AO15" s="12133">
        <v>1041</v>
      </c>
      <c r="AP15" s="12134">
        <v>23</v>
      </c>
      <c r="AQ15" s="12135">
        <v>293</v>
      </c>
      <c r="AR15" s="12136">
        <v>32</v>
      </c>
      <c r="AS15" s="12137">
        <v>10</v>
      </c>
      <c r="AT15" s="12138">
        <v>782</v>
      </c>
      <c r="AU15" s="12139">
        <v>259</v>
      </c>
      <c r="AV15" s="12140">
        <v>237</v>
      </c>
      <c r="AW15" s="12141">
        <v>77</v>
      </c>
      <c r="AX15" s="12142">
        <v>16</v>
      </c>
      <c r="AY15" s="12143">
        <v>13</v>
      </c>
      <c r="AZ15" s="12144">
        <v>10</v>
      </c>
      <c r="BA15" s="12145">
        <v>5</v>
      </c>
      <c r="BB15" s="12146">
        <v>1041</v>
      </c>
      <c r="BC15" s="12147">
        <v>23</v>
      </c>
      <c r="BD15" s="12148">
        <v>335</v>
      </c>
      <c r="BE15" s="12149">
        <v>425</v>
      </c>
      <c r="BF15" s="12150">
        <v>469</v>
      </c>
      <c r="BG15" s="12151">
        <v>386</v>
      </c>
      <c r="BH15" s="12152">
        <v>50</v>
      </c>
      <c r="BI15" s="12153">
        <v>30</v>
      </c>
      <c r="BJ15" s="12154">
        <v>39</v>
      </c>
      <c r="BK15" s="12155">
        <v>894</v>
      </c>
      <c r="BL15" s="12156">
        <v>425</v>
      </c>
      <c r="BM15" s="12157">
        <v>80</v>
      </c>
      <c r="BN15" s="12158">
        <v>137</v>
      </c>
      <c r="BO15" s="12159">
        <v>216</v>
      </c>
      <c r="BP15" s="12160">
        <v>462</v>
      </c>
      <c r="BQ15" s="12161">
        <v>137</v>
      </c>
      <c r="BR15" s="12162">
        <v>545</v>
      </c>
      <c r="BS15" s="12163">
        <v>448</v>
      </c>
      <c r="BT15" s="12164">
        <v>47</v>
      </c>
      <c r="BU15" s="12165">
        <v>542</v>
      </c>
      <c r="BV15" s="12166">
        <v>931</v>
      </c>
      <c r="BW15" s="12167">
        <v>293</v>
      </c>
      <c r="BX15" s="12168">
        <v>113</v>
      </c>
      <c r="BY15" s="12169">
        <v>39</v>
      </c>
      <c r="BZ15" s="12170">
        <v>21</v>
      </c>
      <c r="CA15" s="12171">
        <v>112</v>
      </c>
      <c r="CB15" s="12172">
        <v>155</v>
      </c>
      <c r="CC15" s="12173">
        <v>74</v>
      </c>
      <c r="CD15" s="12174">
        <v>76</v>
      </c>
      <c r="CE15" s="12175">
        <v>983</v>
      </c>
      <c r="CF15" s="12176">
        <v>31</v>
      </c>
      <c r="CG15" s="12177">
        <v>494</v>
      </c>
      <c r="CH15" s="12178">
        <v>556</v>
      </c>
      <c r="CI15" s="12179">
        <v>161</v>
      </c>
      <c r="CJ15" s="12180">
        <v>178</v>
      </c>
      <c r="CK15" s="12181">
        <v>10</v>
      </c>
      <c r="CL15" s="12182">
        <v>61</v>
      </c>
      <c r="CM15" s="12183">
        <v>118</v>
      </c>
      <c r="CN15" s="12184">
        <v>128</v>
      </c>
      <c r="CO15" s="12185">
        <v>119</v>
      </c>
      <c r="CP15" s="12186">
        <v>96</v>
      </c>
      <c r="CQ15" s="12187">
        <v>123</v>
      </c>
      <c r="CR15" s="12188">
        <v>85</v>
      </c>
      <c r="CS15" s="12189">
        <v>107</v>
      </c>
      <c r="CT15" s="12190">
        <v>133</v>
      </c>
      <c r="CU15" s="12191">
        <v>111</v>
      </c>
      <c r="CV15" s="12192">
        <v>74</v>
      </c>
      <c r="CW15" s="12193">
        <v>57</v>
      </c>
      <c r="CX15" s="12194">
        <v>22</v>
      </c>
      <c r="CY15" s="12195">
        <v>12</v>
      </c>
      <c r="CZ15" s="12196">
        <v>5</v>
      </c>
      <c r="DA15" s="12197">
        <v>4</v>
      </c>
      <c r="DB15" s="12198">
        <v>144</v>
      </c>
      <c r="DC15" s="12199">
        <v>111</v>
      </c>
      <c r="DD15" s="12200">
        <v>62</v>
      </c>
      <c r="DE15" s="12201">
        <v>4</v>
      </c>
      <c r="DF15" s="12202">
        <v>23</v>
      </c>
      <c r="DG15" s="12203">
        <v>1134</v>
      </c>
      <c r="DH15" s="12204">
        <v>46</v>
      </c>
      <c r="DI15" s="12205">
        <v>18</v>
      </c>
      <c r="DJ15" s="12206">
        <v>105</v>
      </c>
      <c r="DK15" s="12207">
        <v>1291</v>
      </c>
      <c r="DL15" s="12208">
        <v>73</v>
      </c>
      <c r="DM15" s="12209">
        <v>117</v>
      </c>
      <c r="DN15" s="12210">
        <v>360</v>
      </c>
      <c r="DO15" s="12211">
        <v>233</v>
      </c>
      <c r="DP15" s="12212">
        <v>530</v>
      </c>
      <c r="DQ15" s="12213">
        <v>1</v>
      </c>
      <c r="DR15" s="12214">
        <v>1</v>
      </c>
      <c r="DS15" s="12215">
        <v>1124</v>
      </c>
      <c r="DT15" s="12216">
        <v>12</v>
      </c>
      <c r="DU15" s="12217">
        <v>4</v>
      </c>
      <c r="DV15" s="12218">
        <v>13</v>
      </c>
      <c r="DW15" s="12219">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309</v>
      </c>
    </row>
    <row r="8" spans="1:127" ht="51" x14ac:dyDescent="0.2">
      <c r="A8" s="270" t="s">
        <v>308</v>
      </c>
    </row>
    <row r="9" spans="1:127" ht="17" x14ac:dyDescent="0.2">
      <c r="A9" s="12505" t="s">
        <v>303</v>
      </c>
      <c r="B9" s="12322">
        <v>0.49317974797125402</v>
      </c>
      <c r="C9" s="12223">
        <v>0.51404315693028702</v>
      </c>
      <c r="D9" s="12224">
        <v>0.475704542094256</v>
      </c>
      <c r="E9" s="12225">
        <v>0.50508073494042505</v>
      </c>
      <c r="F9" s="12226">
        <v>0.54511456327206298</v>
      </c>
      <c r="G9" s="12227">
        <v>0.433330662255278</v>
      </c>
      <c r="H9" s="12228">
        <v>0.45766951976916398</v>
      </c>
      <c r="I9" s="12229">
        <v>0.50096567719288498</v>
      </c>
      <c r="J9" s="12325"/>
      <c r="K9" s="12230">
        <v>0.34902171502875701</v>
      </c>
      <c r="L9" s="12231">
        <v>0.49619001933822199</v>
      </c>
      <c r="M9" s="12232">
        <v>0.55587393498039095</v>
      </c>
      <c r="N9" s="12233">
        <v>0.56171364264731005</v>
      </c>
      <c r="O9" s="12234">
        <v>0.54969777016146804</v>
      </c>
      <c r="P9" s="12235">
        <v>0.355166773058672</v>
      </c>
      <c r="Q9" s="12236">
        <v>0.51871749344041795</v>
      </c>
      <c r="R9" s="12237">
        <v>0.56171364264731005</v>
      </c>
      <c r="S9" s="12238">
        <v>0.54969777016146804</v>
      </c>
      <c r="T9" s="12239">
        <v>0.45001220127100799</v>
      </c>
      <c r="U9" s="12240">
        <v>0.55694840152829195</v>
      </c>
      <c r="V9" s="12241">
        <v>0.56338512232426197</v>
      </c>
      <c r="W9" s="12242">
        <v>0.30742521970673098</v>
      </c>
      <c r="X9" s="12243">
        <v>0.482064531714676</v>
      </c>
      <c r="Y9" s="12327"/>
      <c r="Z9" s="12329"/>
      <c r="AA9" s="12331"/>
      <c r="AB9" s="12333"/>
      <c r="AC9" s="12335"/>
      <c r="AD9" s="12244">
        <v>0.56338512232426197</v>
      </c>
      <c r="AE9" s="12245">
        <v>0.30742521970673098</v>
      </c>
      <c r="AF9" s="12246">
        <v>0.482064531714676</v>
      </c>
      <c r="AG9" s="12247">
        <v>0.47413826691322603</v>
      </c>
      <c r="AH9" s="12248">
        <v>0.55697337721228501</v>
      </c>
      <c r="AI9" s="12249">
        <v>0.30742521970673098</v>
      </c>
      <c r="AJ9" s="12250">
        <v>0.482064531714676</v>
      </c>
      <c r="AK9" s="12251">
        <v>0.56338512232426197</v>
      </c>
      <c r="AL9" s="12252">
        <v>0.37841462524377101</v>
      </c>
      <c r="AM9" s="12253">
        <v>0.49111576863213702</v>
      </c>
      <c r="AN9" s="12254">
        <v>0.49346067649076403</v>
      </c>
      <c r="AO9" s="12255">
        <v>0.50772056881269201</v>
      </c>
      <c r="AP9" s="12337"/>
      <c r="AQ9" s="12256">
        <v>0.45951949700210298</v>
      </c>
      <c r="AR9" s="12257">
        <v>0.45077985070258803</v>
      </c>
      <c r="AS9" s="12339"/>
      <c r="AT9" s="12258">
        <v>0.543669952171005</v>
      </c>
      <c r="AU9" s="12259">
        <v>0.41010688608063001</v>
      </c>
      <c r="AV9" s="12260">
        <v>0.55725966478781797</v>
      </c>
      <c r="AW9" s="12261">
        <v>0.28871626292546798</v>
      </c>
      <c r="AX9" s="12341"/>
      <c r="AY9" s="12343"/>
      <c r="AZ9" s="12345"/>
      <c r="BA9" s="12347"/>
      <c r="BB9" s="12262">
        <v>0.50772056881269201</v>
      </c>
      <c r="BC9" s="12349"/>
      <c r="BD9" s="12263">
        <v>0.45565499791113301</v>
      </c>
      <c r="BE9" s="12264">
        <v>0.67151507375257202</v>
      </c>
      <c r="BF9" s="12265">
        <v>0.56424044102473403</v>
      </c>
      <c r="BG9" s="12266">
        <v>0.34545389729166298</v>
      </c>
      <c r="BH9" s="12267">
        <v>0.14208181765129299</v>
      </c>
      <c r="BI9" s="12268">
        <v>0.246174528371571</v>
      </c>
      <c r="BJ9" s="12269">
        <v>0.161302699433581</v>
      </c>
      <c r="BK9" s="12270">
        <v>0.61561506274172895</v>
      </c>
      <c r="BL9" s="12271">
        <v>0.32669545895465002</v>
      </c>
      <c r="BM9" s="12272">
        <v>0.18105676090679401</v>
      </c>
      <c r="BN9" s="12273">
        <v>0.59712576332728196</v>
      </c>
      <c r="BO9" s="12274">
        <v>0.64773123474622696</v>
      </c>
      <c r="BP9" s="12275">
        <v>0.62508224862332495</v>
      </c>
      <c r="BQ9" s="12276">
        <v>0.57214584320993001</v>
      </c>
      <c r="BR9" s="12277">
        <v>0.619872064539573</v>
      </c>
      <c r="BS9" s="12278">
        <v>0.67054010724470803</v>
      </c>
      <c r="BT9" s="12279">
        <v>0.60064471765812899</v>
      </c>
      <c r="BU9" s="12280">
        <v>0.37191119645161302</v>
      </c>
      <c r="BV9" s="12281">
        <v>0.60094517489485899</v>
      </c>
      <c r="BW9" s="12282">
        <v>0.37857898572176102</v>
      </c>
      <c r="BX9" s="12283">
        <v>0.31801415138193001</v>
      </c>
      <c r="BY9" s="12284">
        <v>0.153031219560335</v>
      </c>
      <c r="BZ9" s="12351"/>
      <c r="CA9" s="12285">
        <v>0.52794593650475097</v>
      </c>
      <c r="CB9" s="12286">
        <v>0.53792438661602704</v>
      </c>
      <c r="CC9" s="12287">
        <v>0.424254651764778</v>
      </c>
      <c r="CD9" s="12288">
        <v>0.49829293779693801</v>
      </c>
      <c r="CE9" s="12289">
        <v>0.49597222244751998</v>
      </c>
      <c r="CF9" s="12290">
        <v>0.30630226816276102</v>
      </c>
      <c r="CG9" s="12291">
        <v>0.47771897146743503</v>
      </c>
      <c r="CH9" s="12292">
        <v>0.50849481781077699</v>
      </c>
      <c r="CI9" s="12293">
        <v>0.50137447044651695</v>
      </c>
      <c r="CJ9" s="12294">
        <v>0.47025906432641601</v>
      </c>
      <c r="CK9" s="12353"/>
      <c r="CL9" s="12295">
        <v>0.39398302046308598</v>
      </c>
      <c r="CM9" s="12296">
        <v>0.46051018779773101</v>
      </c>
      <c r="CN9" s="12297">
        <v>0.48330097668642102</v>
      </c>
      <c r="CO9" s="12298">
        <v>0.47744049588899901</v>
      </c>
      <c r="CP9" s="12299">
        <v>0.418117037830188</v>
      </c>
      <c r="CQ9" s="12300">
        <v>0.60831053898373899</v>
      </c>
      <c r="CR9" s="12301">
        <v>0.48371491083123702</v>
      </c>
      <c r="CS9" s="12302">
        <v>0.53424545123887801</v>
      </c>
      <c r="CT9" s="12303">
        <v>0.52589038388808096</v>
      </c>
      <c r="CU9" s="12304">
        <v>0.51019832792964703</v>
      </c>
      <c r="CV9" s="12305">
        <v>0.436875999223034</v>
      </c>
      <c r="CW9" s="12306">
        <v>0.57691537954417005</v>
      </c>
      <c r="CX9" s="12355"/>
      <c r="CY9" s="12357"/>
      <c r="CZ9" s="12359"/>
      <c r="DA9" s="12361"/>
      <c r="DB9" s="12307">
        <v>0.44339852662586199</v>
      </c>
      <c r="DC9" s="12308">
        <v>0.48393907155875499</v>
      </c>
      <c r="DD9" s="12309">
        <v>0.151144858256864</v>
      </c>
      <c r="DE9" s="12363"/>
      <c r="DF9" s="12365"/>
      <c r="DG9" s="12310">
        <v>0.51468372420260999</v>
      </c>
      <c r="DH9" s="12311">
        <v>0.60649834705386696</v>
      </c>
      <c r="DI9" s="12367"/>
      <c r="DJ9" s="12312">
        <v>0.47684475534140403</v>
      </c>
      <c r="DK9" s="12313">
        <v>0.49443651717523701</v>
      </c>
      <c r="DL9" s="12314">
        <v>0.33942352364915301</v>
      </c>
      <c r="DM9" s="12315">
        <v>0.52578768783325303</v>
      </c>
      <c r="DN9" s="12316">
        <v>0.54223498100310297</v>
      </c>
      <c r="DO9" s="12317">
        <v>0.51259109124318603</v>
      </c>
      <c r="DP9" s="12318">
        <v>0.47006653528259201</v>
      </c>
      <c r="DQ9" s="12369"/>
      <c r="DR9" s="12371"/>
      <c r="DS9" s="12319">
        <v>0.50149959337939998</v>
      </c>
      <c r="DT9" s="12373"/>
      <c r="DU9" s="12375"/>
      <c r="DV9" s="12377"/>
      <c r="DW9" s="12320">
        <v>0.23245619676901599</v>
      </c>
    </row>
    <row r="10" spans="1:127" ht="17" x14ac:dyDescent="0.2">
      <c r="A10" s="12505" t="s">
        <v>304</v>
      </c>
      <c r="B10" s="12323">
        <v>0.233596429721109</v>
      </c>
      <c r="C10" s="12324">
        <v>0.19724380338901401</v>
      </c>
      <c r="D10" s="12324">
        <v>0.26404541485917399</v>
      </c>
      <c r="E10" s="12324">
        <v>0.18354411105091301</v>
      </c>
      <c r="F10" s="12324">
        <v>0.25879849299664998</v>
      </c>
      <c r="G10" s="12324">
        <v>0.19750965633242001</v>
      </c>
      <c r="H10" s="12324">
        <v>0.259690262734523</v>
      </c>
      <c r="I10" s="12324">
        <v>0.261249286102328</v>
      </c>
      <c r="J10" s="12326"/>
      <c r="K10" s="12324">
        <v>0.22219264296212399</v>
      </c>
      <c r="L10" s="12324">
        <v>0.21597701476022799</v>
      </c>
      <c r="M10" s="12324">
        <v>0.229339598246457</v>
      </c>
      <c r="N10" s="12324">
        <v>0.25127715439571302</v>
      </c>
      <c r="O10" s="12324">
        <v>0.24805863519604299</v>
      </c>
      <c r="P10" s="12324">
        <v>0.224522370762443</v>
      </c>
      <c r="Q10" s="12324">
        <v>0.221020672673513</v>
      </c>
      <c r="R10" s="12324">
        <v>0.25127715439571302</v>
      </c>
      <c r="S10" s="12324">
        <v>0.24805863519604299</v>
      </c>
      <c r="T10" s="12324">
        <v>0.222491685394994</v>
      </c>
      <c r="U10" s="12324">
        <v>0.25000075769204499</v>
      </c>
      <c r="V10" s="12324">
        <v>0.24560511182464401</v>
      </c>
      <c r="W10" s="12324">
        <v>0.22436475220771299</v>
      </c>
      <c r="X10" s="12324">
        <v>0.185094138892447</v>
      </c>
      <c r="Y10" s="12328"/>
      <c r="Z10" s="12330"/>
      <c r="AA10" s="12332"/>
      <c r="AB10" s="12334"/>
      <c r="AC10" s="12336"/>
      <c r="AD10" s="12324">
        <v>0.24560511182464401</v>
      </c>
      <c r="AE10" s="12324">
        <v>0.22436475220771299</v>
      </c>
      <c r="AF10" s="12324">
        <v>0.185094138892447</v>
      </c>
      <c r="AG10" s="12324">
        <v>0.23085095861343499</v>
      </c>
      <c r="AH10" s="12324">
        <v>0.24454513195983399</v>
      </c>
      <c r="AI10" s="12324">
        <v>0.22436475220771299</v>
      </c>
      <c r="AJ10" s="12324">
        <v>0.185094138892447</v>
      </c>
      <c r="AK10" s="12324">
        <v>0.24560511182464401</v>
      </c>
      <c r="AL10" s="12324">
        <v>0.21396576913268101</v>
      </c>
      <c r="AM10" s="12324">
        <v>0.18286396694641799</v>
      </c>
      <c r="AN10" s="12324">
        <v>0.24050163239842801</v>
      </c>
      <c r="AO10" s="12324">
        <v>0.23300106271471499</v>
      </c>
      <c r="AP10" s="12338"/>
      <c r="AQ10" s="12324">
        <v>0.24941343945727701</v>
      </c>
      <c r="AR10" s="12324">
        <v>0.155536998521074</v>
      </c>
      <c r="AS10" s="12340"/>
      <c r="AT10" s="12324">
        <v>0.21687340532912699</v>
      </c>
      <c r="AU10" s="12324">
        <v>0.27679263531436499</v>
      </c>
      <c r="AV10" s="12324">
        <v>0.26282758347876201</v>
      </c>
      <c r="AW10" s="12324">
        <v>0.18090302148307599</v>
      </c>
      <c r="AX10" s="12342"/>
      <c r="AY10" s="12344"/>
      <c r="AZ10" s="12346"/>
      <c r="BA10" s="12348"/>
      <c r="BB10" s="12324">
        <v>0.23300106271471499</v>
      </c>
      <c r="BC10" s="12350"/>
      <c r="BD10" s="12324">
        <v>0.239394622545581</v>
      </c>
      <c r="BE10" s="12324">
        <v>0.15602505958931501</v>
      </c>
      <c r="BF10" s="12324">
        <v>0.259643107401133</v>
      </c>
      <c r="BG10" s="12324">
        <v>0.30983075349605599</v>
      </c>
      <c r="BH10" s="12324">
        <v>0.179093048877319</v>
      </c>
      <c r="BI10" s="12324">
        <v>8.7329187041113296E-2</v>
      </c>
      <c r="BJ10" s="12324">
        <v>0.168055076855712</v>
      </c>
      <c r="BK10" s="12324">
        <v>0.21001965147291499</v>
      </c>
      <c r="BL10" s="12324">
        <v>0.29538886922443902</v>
      </c>
      <c r="BM10" s="12324">
        <v>0.14473433842368699</v>
      </c>
      <c r="BN10" s="12324">
        <v>0.24022610991912899</v>
      </c>
      <c r="BO10" s="12324">
        <v>0.18434452888295</v>
      </c>
      <c r="BP10" s="12324">
        <v>0.21890197773695</v>
      </c>
      <c r="BQ10" s="12324">
        <v>0.21991035641942799</v>
      </c>
      <c r="BR10" s="12324">
        <v>0.23711472004707501</v>
      </c>
      <c r="BS10" s="12324">
        <v>0.1908699923512</v>
      </c>
      <c r="BT10" s="12324">
        <v>0.28324147700834501</v>
      </c>
      <c r="BU10" s="12324">
        <v>0.22812764209227501</v>
      </c>
      <c r="BV10" s="12324">
        <v>0.21601836081824699</v>
      </c>
      <c r="BW10" s="12324">
        <v>0.29504728405237102</v>
      </c>
      <c r="BX10" s="12324">
        <v>0.25839147251824102</v>
      </c>
      <c r="BY10" s="12324">
        <v>0.18317802441204001</v>
      </c>
      <c r="BZ10" s="12352"/>
      <c r="CA10" s="12324">
        <v>0.296996183447235</v>
      </c>
      <c r="CB10" s="12324">
        <v>0.236595809204731</v>
      </c>
      <c r="CC10" s="12324">
        <v>0.271157535706672</v>
      </c>
      <c r="CD10" s="12324">
        <v>0.34589973671333102</v>
      </c>
      <c r="CE10" s="12324">
        <v>0.21620409947621</v>
      </c>
      <c r="CF10" s="12324">
        <v>0.22496390602441299</v>
      </c>
      <c r="CG10" s="12324">
        <v>0.19136217927975699</v>
      </c>
      <c r="CH10" s="12324">
        <v>0.23560868012460301</v>
      </c>
      <c r="CI10" s="12324">
        <v>0.29964606201697302</v>
      </c>
      <c r="CJ10" s="12324">
        <v>0.30237821453838798</v>
      </c>
      <c r="CK10" s="12354"/>
      <c r="CL10" s="12324">
        <v>0.105505734356119</v>
      </c>
      <c r="CM10" s="12324">
        <v>0.234877885637259</v>
      </c>
      <c r="CN10" s="12324">
        <v>0.18602893772118201</v>
      </c>
      <c r="CO10" s="12324">
        <v>0.20982499724220699</v>
      </c>
      <c r="CP10" s="12324">
        <v>0.34472131688170499</v>
      </c>
      <c r="CQ10" s="12324">
        <v>0.18067989819244001</v>
      </c>
      <c r="CR10" s="12324">
        <v>0.24536787994722001</v>
      </c>
      <c r="CS10" s="12324">
        <v>0.24129946860889101</v>
      </c>
      <c r="CT10" s="12324">
        <v>0.25899668480427401</v>
      </c>
      <c r="CU10" s="12324">
        <v>0.220189446103284</v>
      </c>
      <c r="CV10" s="12324">
        <v>0.372190595723699</v>
      </c>
      <c r="CW10" s="12324">
        <v>0.19393953663590099</v>
      </c>
      <c r="CX10" s="12356"/>
      <c r="CY10" s="12358"/>
      <c r="CZ10" s="12360"/>
      <c r="DA10" s="12362"/>
      <c r="DB10" s="12324">
        <v>0.28930346762944598</v>
      </c>
      <c r="DC10" s="12324">
        <v>0.23640472115199301</v>
      </c>
      <c r="DD10" s="12324">
        <v>0.184427468400477</v>
      </c>
      <c r="DE10" s="12364"/>
      <c r="DF10" s="12366"/>
      <c r="DG10" s="12324">
        <v>0.237656906937531</v>
      </c>
      <c r="DH10" s="12324">
        <v>0.19928048227134201</v>
      </c>
      <c r="DI10" s="12368"/>
      <c r="DJ10" s="12324">
        <v>0.24043384574792201</v>
      </c>
      <c r="DK10" s="12324">
        <v>0.23328259016937</v>
      </c>
      <c r="DL10" s="12324">
        <v>0.17311318672309101</v>
      </c>
      <c r="DM10" s="12324">
        <v>0.17578449881368499</v>
      </c>
      <c r="DN10" s="12324">
        <v>0.23973531020759101</v>
      </c>
      <c r="DO10" s="12324">
        <v>0.25142214405834601</v>
      </c>
      <c r="DP10" s="12324">
        <v>0.25603112012177698</v>
      </c>
      <c r="DQ10" s="12370"/>
      <c r="DR10" s="12372"/>
      <c r="DS10" s="12324">
        <v>0.239605221156553</v>
      </c>
      <c r="DT10" s="12374"/>
      <c r="DU10" s="12376"/>
      <c r="DV10" s="12378"/>
      <c r="DW10" s="12321">
        <v>0.18553789467214901</v>
      </c>
    </row>
    <row r="11" spans="1:127" ht="17" x14ac:dyDescent="0.2">
      <c r="A11" s="12505" t="s">
        <v>305</v>
      </c>
      <c r="B11" s="12323">
        <v>9.8267303271980799E-2</v>
      </c>
      <c r="C11" s="12324">
        <v>9.4285651581419203E-2</v>
      </c>
      <c r="D11" s="12324">
        <v>0.101602337501511</v>
      </c>
      <c r="E11" s="12324">
        <v>7.9040798149301802E-2</v>
      </c>
      <c r="F11" s="12324">
        <v>9.4522446678374894E-2</v>
      </c>
      <c r="G11" s="12324">
        <v>0.122058507396446</v>
      </c>
      <c r="H11" s="12324">
        <v>0.115224874266009</v>
      </c>
      <c r="I11" s="12324">
        <v>8.5749209488918898E-2</v>
      </c>
      <c r="J11" s="12326"/>
      <c r="K11" s="12324">
        <v>0.15821869916518899</v>
      </c>
      <c r="L11" s="12324">
        <v>8.3149338873502607E-2</v>
      </c>
      <c r="M11" s="12324">
        <v>9.3790094166672597E-2</v>
      </c>
      <c r="N11" s="12324">
        <v>8.4039728505530695E-2</v>
      </c>
      <c r="O11" s="12324">
        <v>6.4658214600717606E-2</v>
      </c>
      <c r="P11" s="12324">
        <v>0.14890552217598199</v>
      </c>
      <c r="Q11" s="12324">
        <v>8.7165652761684101E-2</v>
      </c>
      <c r="R11" s="12324">
        <v>8.4039728505530695E-2</v>
      </c>
      <c r="S11" s="12324">
        <v>6.4658214600717606E-2</v>
      </c>
      <c r="T11" s="12324">
        <v>0.113101678947992</v>
      </c>
      <c r="U11" s="12324">
        <v>7.6353429644014897E-2</v>
      </c>
      <c r="V11" s="12324">
        <v>6.6005735120572798E-2</v>
      </c>
      <c r="W11" s="12324">
        <v>0.16223844398405801</v>
      </c>
      <c r="X11" s="12324">
        <v>0.157646557554174</v>
      </c>
      <c r="Y11" s="12328"/>
      <c r="Z11" s="12330"/>
      <c r="AA11" s="12332"/>
      <c r="AB11" s="12334"/>
      <c r="AC11" s="12336"/>
      <c r="AD11" s="12324">
        <v>6.6005735120572798E-2</v>
      </c>
      <c r="AE11" s="12324">
        <v>0.16223844398405801</v>
      </c>
      <c r="AF11" s="12324">
        <v>0.157646557554174</v>
      </c>
      <c r="AG11" s="12324">
        <v>8.3831097018213202E-2</v>
      </c>
      <c r="AH11" s="12324">
        <v>6.7286359255619599E-2</v>
      </c>
      <c r="AI11" s="12324">
        <v>0.16223844398405801</v>
      </c>
      <c r="AJ11" s="12324">
        <v>0.157646557554174</v>
      </c>
      <c r="AK11" s="12324">
        <v>6.6005735120572798E-2</v>
      </c>
      <c r="AL11" s="12324">
        <v>0.151005471288298</v>
      </c>
      <c r="AM11" s="12324">
        <v>0.15885170280850899</v>
      </c>
      <c r="AN11" s="12324">
        <v>9.0021152089821602E-2</v>
      </c>
      <c r="AO11" s="12324">
        <v>9.2939301992436996E-2</v>
      </c>
      <c r="AP11" s="12338"/>
      <c r="AQ11" s="12324">
        <v>0.112528918964296</v>
      </c>
      <c r="AR11" s="12324">
        <v>9.7484264458553002E-2</v>
      </c>
      <c r="AS11" s="12340"/>
      <c r="AT11" s="12324">
        <v>8.1452684599440703E-2</v>
      </c>
      <c r="AU11" s="12324">
        <v>0.124129017117418</v>
      </c>
      <c r="AV11" s="12324">
        <v>7.4979784050420703E-2</v>
      </c>
      <c r="AW11" s="12324">
        <v>0.22255663545917101</v>
      </c>
      <c r="AX11" s="12342"/>
      <c r="AY11" s="12344"/>
      <c r="AZ11" s="12346"/>
      <c r="BA11" s="12348"/>
      <c r="BB11" s="12324">
        <v>9.2939301992436996E-2</v>
      </c>
      <c r="BC11" s="12350"/>
      <c r="BD11" s="12324">
        <v>0.109927402000583</v>
      </c>
      <c r="BE11" s="12324">
        <v>4.1869944778100701E-2</v>
      </c>
      <c r="BF11" s="12324">
        <v>9.4858868910341496E-2</v>
      </c>
      <c r="BG11" s="12324">
        <v>0.124070176818834</v>
      </c>
      <c r="BH11" s="12324">
        <v>0.239240499613601</v>
      </c>
      <c r="BI11" s="12324">
        <v>0.15081473164822501</v>
      </c>
      <c r="BJ11" s="12324">
        <v>0.18744729785679801</v>
      </c>
      <c r="BK11" s="12324">
        <v>6.9482077927602706E-2</v>
      </c>
      <c r="BL11" s="12324">
        <v>0.130526044772972</v>
      </c>
      <c r="BM11" s="12324">
        <v>0.20613165592102101</v>
      </c>
      <c r="BN11" s="12324">
        <v>2.8554216867469898E-2</v>
      </c>
      <c r="BO11" s="12324">
        <v>4.2007950242629703E-2</v>
      </c>
      <c r="BP11" s="12324">
        <v>4.28567479057703E-2</v>
      </c>
      <c r="BQ11" s="12324">
        <v>6.4564926949101403E-2</v>
      </c>
      <c r="BR11" s="12324">
        <v>4.53464874260818E-2</v>
      </c>
      <c r="BS11" s="12324">
        <v>3.1580132096369298E-2</v>
      </c>
      <c r="BT11" s="12324">
        <v>2.5961906337569399E-2</v>
      </c>
      <c r="BU11" s="12324">
        <v>0.14759802991316101</v>
      </c>
      <c r="BV11" s="12324">
        <v>5.6754462969932001E-2</v>
      </c>
      <c r="BW11" s="12324">
        <v>0.120739224310381</v>
      </c>
      <c r="BX11" s="12324">
        <v>0.215035057410146</v>
      </c>
      <c r="BY11" s="12324">
        <v>0.24207175217338101</v>
      </c>
      <c r="BZ11" s="12352"/>
      <c r="CA11" s="12324">
        <v>4.2594326826240897E-2</v>
      </c>
      <c r="CB11" s="12324">
        <v>7.6175863214290901E-2</v>
      </c>
      <c r="CC11" s="12324">
        <v>0.13060089736171601</v>
      </c>
      <c r="CD11" s="12324">
        <v>2.8438344805411801E-2</v>
      </c>
      <c r="CE11" s="12324">
        <v>0.103007612710453</v>
      </c>
      <c r="CF11" s="12324">
        <v>0.23140510194226499</v>
      </c>
      <c r="CG11" s="12324">
        <v>0.111082740792426</v>
      </c>
      <c r="CH11" s="12324">
        <v>7.9251505339092906E-2</v>
      </c>
      <c r="CI11" s="12324">
        <v>0.128179012763423</v>
      </c>
      <c r="CJ11" s="12324">
        <v>0.100616628306402</v>
      </c>
      <c r="CK11" s="12354"/>
      <c r="CL11" s="12324">
        <v>0.198402967435231</v>
      </c>
      <c r="CM11" s="12324">
        <v>0.114878836339931</v>
      </c>
      <c r="CN11" s="12324">
        <v>0.12598210758956199</v>
      </c>
      <c r="CO11" s="12324">
        <v>9.1703046870395793E-2</v>
      </c>
      <c r="CP11" s="12324">
        <v>8.8709803663733003E-2</v>
      </c>
      <c r="CQ11" s="12324">
        <v>7.3250452646089106E-2</v>
      </c>
      <c r="CR11" s="12324">
        <v>0.13891173824209799</v>
      </c>
      <c r="CS11" s="12324">
        <v>5.8567240048614799E-2</v>
      </c>
      <c r="CT11" s="12324">
        <v>4.2228711026007101E-2</v>
      </c>
      <c r="CU11" s="12324">
        <v>0.13217064541600199</v>
      </c>
      <c r="CV11" s="12324">
        <v>6.7026760500246502E-2</v>
      </c>
      <c r="CW11" s="12324">
        <v>8.07590883405538E-2</v>
      </c>
      <c r="CX11" s="12356"/>
      <c r="CY11" s="12358"/>
      <c r="CZ11" s="12360"/>
      <c r="DA11" s="12362"/>
      <c r="DB11" s="12324">
        <v>9.8766549689209102E-2</v>
      </c>
      <c r="DC11" s="12324">
        <v>0.110638785989487</v>
      </c>
      <c r="DD11" s="12324">
        <v>0.107512667988544</v>
      </c>
      <c r="DE11" s="12364"/>
      <c r="DF11" s="12366"/>
      <c r="DG11" s="12324">
        <v>9.6031395646440504E-2</v>
      </c>
      <c r="DH11" s="12324">
        <v>0.116257211382641</v>
      </c>
      <c r="DI11" s="12368"/>
      <c r="DJ11" s="12324">
        <v>0.11588459049761</v>
      </c>
      <c r="DK11" s="12324">
        <v>9.62213708685144E-2</v>
      </c>
      <c r="DL11" s="12324">
        <v>8.1229516295516099E-2</v>
      </c>
      <c r="DM11" s="12324">
        <v>0.14862043013495899</v>
      </c>
      <c r="DN11" s="12324">
        <v>9.1864473471435504E-2</v>
      </c>
      <c r="DO11" s="12324">
        <v>6.0343551319794603E-2</v>
      </c>
      <c r="DP11" s="12324">
        <v>9.9833143872403995E-2</v>
      </c>
      <c r="DQ11" s="12370"/>
      <c r="DR11" s="12372"/>
      <c r="DS11" s="12324">
        <v>9.9387322959657007E-2</v>
      </c>
      <c r="DT11" s="12374"/>
      <c r="DU11" s="12376"/>
      <c r="DV11" s="12378"/>
      <c r="DW11" s="12321">
        <v>0.156339552041483</v>
      </c>
    </row>
    <row r="12" spans="1:127" ht="17" x14ac:dyDescent="0.2">
      <c r="A12" s="12505" t="s">
        <v>306</v>
      </c>
      <c r="B12" s="12323">
        <v>4.4500527917596601E-2</v>
      </c>
      <c r="C12" s="12324">
        <v>4.4256308001331901E-2</v>
      </c>
      <c r="D12" s="12324">
        <v>4.4705086689577199E-2</v>
      </c>
      <c r="E12" s="12324">
        <v>9.9475026440425093E-2</v>
      </c>
      <c r="F12" s="12324">
        <v>1.5308805162037699E-2</v>
      </c>
      <c r="G12" s="12324">
        <v>4.74649286167231E-2</v>
      </c>
      <c r="H12" s="12324">
        <v>3.3781980502794802E-2</v>
      </c>
      <c r="I12" s="12324">
        <v>3.4955912465698097E-2</v>
      </c>
      <c r="J12" s="12326"/>
      <c r="K12" s="12324">
        <v>7.1356621876980594E-2</v>
      </c>
      <c r="L12" s="12324">
        <v>6.3930790226258902E-2</v>
      </c>
      <c r="M12" s="12324">
        <v>3.54116090927988E-2</v>
      </c>
      <c r="N12" s="12324">
        <v>1.47148631492614E-2</v>
      </c>
      <c r="O12" s="12324">
        <v>3.4467598066232501E-2</v>
      </c>
      <c r="P12" s="12324">
        <v>6.7912094731211306E-2</v>
      </c>
      <c r="Q12" s="12324">
        <v>5.3166330363207698E-2</v>
      </c>
      <c r="R12" s="12324">
        <v>1.47148631492614E-2</v>
      </c>
      <c r="S12" s="12324">
        <v>3.4467598066232501E-2</v>
      </c>
      <c r="T12" s="12324">
        <v>5.9360812703611002E-2</v>
      </c>
      <c r="U12" s="12324">
        <v>2.2548380419882601E-2</v>
      </c>
      <c r="V12" s="12324">
        <v>3.44783469156386E-2</v>
      </c>
      <c r="W12" s="12324">
        <v>7.1823986858566294E-2</v>
      </c>
      <c r="X12" s="12324">
        <v>4.1627648143735901E-2</v>
      </c>
      <c r="Y12" s="12328"/>
      <c r="Z12" s="12330"/>
      <c r="AA12" s="12332"/>
      <c r="AB12" s="12334"/>
      <c r="AC12" s="12336"/>
      <c r="AD12" s="12324">
        <v>3.44783469156386E-2</v>
      </c>
      <c r="AE12" s="12324">
        <v>7.1823986858566294E-2</v>
      </c>
      <c r="AF12" s="12324">
        <v>4.1627648143735901E-2</v>
      </c>
      <c r="AG12" s="12324">
        <v>5.3544187328979601E-2</v>
      </c>
      <c r="AH12" s="12324">
        <v>3.5848090516272503E-2</v>
      </c>
      <c r="AI12" s="12324">
        <v>7.1823986858566294E-2</v>
      </c>
      <c r="AJ12" s="12324">
        <v>4.1627648143735901E-2</v>
      </c>
      <c r="AK12" s="12324">
        <v>3.44783469156386E-2</v>
      </c>
      <c r="AL12" s="12324">
        <v>6.0883843914222802E-2</v>
      </c>
      <c r="AM12" s="12324">
        <v>4.07847462381907E-2</v>
      </c>
      <c r="AN12" s="12324">
        <v>4.5006283487061399E-2</v>
      </c>
      <c r="AO12" s="12324">
        <v>3.9787200565964499E-2</v>
      </c>
      <c r="AP12" s="12338"/>
      <c r="AQ12" s="12324">
        <v>7.2072248323198099E-2</v>
      </c>
      <c r="AR12" s="12324">
        <v>0</v>
      </c>
      <c r="AS12" s="12340"/>
      <c r="AT12" s="12324">
        <v>4.0675860212153102E-2</v>
      </c>
      <c r="AU12" s="12324">
        <v>3.7374215066457099E-2</v>
      </c>
      <c r="AV12" s="12324">
        <v>3.8338087952949997E-2</v>
      </c>
      <c r="AW12" s="12324">
        <v>9.4641589639269899E-2</v>
      </c>
      <c r="AX12" s="12342"/>
      <c r="AY12" s="12344"/>
      <c r="AZ12" s="12346"/>
      <c r="BA12" s="12348"/>
      <c r="BB12" s="12324">
        <v>3.9787200565964499E-2</v>
      </c>
      <c r="BC12" s="12350"/>
      <c r="BD12" s="12324">
        <v>6.3885293584417802E-2</v>
      </c>
      <c r="BE12" s="12324">
        <v>1.0476122327116999E-2</v>
      </c>
      <c r="BF12" s="12324">
        <v>4.14939236642606E-2</v>
      </c>
      <c r="BG12" s="12324">
        <v>6.8256938024900196E-2</v>
      </c>
      <c r="BH12" s="12324">
        <v>0.14007996788551999</v>
      </c>
      <c r="BI12" s="12324">
        <v>7.3814835059313605E-2</v>
      </c>
      <c r="BJ12" s="12324">
        <v>2.4022422661975799E-2</v>
      </c>
      <c r="BK12" s="12324">
        <v>2.6639267258850002E-2</v>
      </c>
      <c r="BL12" s="12324">
        <v>6.3751018766951398E-2</v>
      </c>
      <c r="BM12" s="12324">
        <v>0.115268626401101</v>
      </c>
      <c r="BN12" s="12324">
        <v>3.87811520052814E-2</v>
      </c>
      <c r="BO12" s="12324">
        <v>3.0327388490481898E-2</v>
      </c>
      <c r="BP12" s="12324">
        <v>5.4132035116203701E-2</v>
      </c>
      <c r="BQ12" s="12324">
        <v>4.3661595483342697E-2</v>
      </c>
      <c r="BR12" s="12324">
        <v>2.25188224942416E-2</v>
      </c>
      <c r="BS12" s="12324">
        <v>3.5277094253356199E-2</v>
      </c>
      <c r="BT12" s="12324">
        <v>7.0169270698693997E-2</v>
      </c>
      <c r="BU12" s="12324">
        <v>5.4661679552764998E-2</v>
      </c>
      <c r="BV12" s="12324">
        <v>3.21556503050398E-2</v>
      </c>
      <c r="BW12" s="12324">
        <v>6.0920839591169701E-2</v>
      </c>
      <c r="BX12" s="12324">
        <v>7.5293003433171496E-2</v>
      </c>
      <c r="BY12" s="12324">
        <v>5.7128341395751701E-2</v>
      </c>
      <c r="BZ12" s="12352"/>
      <c r="CA12" s="12324">
        <v>5.8859270655651802E-2</v>
      </c>
      <c r="CB12" s="12324">
        <v>4.3778069808078302E-2</v>
      </c>
      <c r="CC12" s="12324">
        <v>6.6391062926982797E-2</v>
      </c>
      <c r="CD12" s="12324">
        <v>2.28764667972523E-2</v>
      </c>
      <c r="CE12" s="12324">
        <v>4.6012350174948001E-2</v>
      </c>
      <c r="CF12" s="12324">
        <v>3.5893384711012902E-2</v>
      </c>
      <c r="CG12" s="12324">
        <v>4.7138134297244297E-2</v>
      </c>
      <c r="CH12" s="12324">
        <v>5.7334381497349499E-2</v>
      </c>
      <c r="CI12" s="12324">
        <v>2.4941461499939099E-2</v>
      </c>
      <c r="CJ12" s="12324">
        <v>1.1917580579407601E-2</v>
      </c>
      <c r="CK12" s="12354"/>
      <c r="CL12" s="12324">
        <v>4.8269512524400301E-2</v>
      </c>
      <c r="CM12" s="12324">
        <v>5.3731677752538896E-3</v>
      </c>
      <c r="CN12" s="12324">
        <v>4.0144389255208197E-2</v>
      </c>
      <c r="CO12" s="12324">
        <v>0.12778404892400699</v>
      </c>
      <c r="CP12" s="12324">
        <v>5.9038637950413399E-2</v>
      </c>
      <c r="CQ12" s="12324">
        <v>1.4577148610516901E-2</v>
      </c>
      <c r="CR12" s="12324">
        <v>3.2993527937455198E-2</v>
      </c>
      <c r="CS12" s="12324">
        <v>8.0223202008463196E-2</v>
      </c>
      <c r="CT12" s="12324">
        <v>3.0082931000998299E-2</v>
      </c>
      <c r="CU12" s="12324">
        <v>1.94631276055247E-2</v>
      </c>
      <c r="CV12" s="12324">
        <v>1.42184768479089E-2</v>
      </c>
      <c r="CW12" s="12324">
        <v>3.7744474791235001E-2</v>
      </c>
      <c r="CX12" s="12356"/>
      <c r="CY12" s="12358"/>
      <c r="CZ12" s="12360"/>
      <c r="DA12" s="12362"/>
      <c r="DB12" s="12324">
        <v>4.05670157929479E-2</v>
      </c>
      <c r="DC12" s="12324">
        <v>6.5471009358784901E-2</v>
      </c>
      <c r="DD12" s="12324">
        <v>0.14361963755975299</v>
      </c>
      <c r="DE12" s="12364"/>
      <c r="DF12" s="12366"/>
      <c r="DG12" s="12324">
        <v>3.5334631919147902E-2</v>
      </c>
      <c r="DH12" s="12324">
        <v>0</v>
      </c>
      <c r="DI12" s="12368"/>
      <c r="DJ12" s="12324">
        <v>6.8575238250796297E-2</v>
      </c>
      <c r="DK12" s="12324">
        <v>4.2139469132282399E-2</v>
      </c>
      <c r="DL12" s="12324">
        <v>5.5567468250914999E-2</v>
      </c>
      <c r="DM12" s="12324">
        <v>5.0107151057478899E-2</v>
      </c>
      <c r="DN12" s="12324">
        <v>2.62981995251323E-2</v>
      </c>
      <c r="DO12" s="12324">
        <v>4.8371461140437798E-2</v>
      </c>
      <c r="DP12" s="12324">
        <v>4.9380024666349498E-2</v>
      </c>
      <c r="DQ12" s="12370"/>
      <c r="DR12" s="12372"/>
      <c r="DS12" s="12324">
        <v>4.31859498532026E-2</v>
      </c>
      <c r="DT12" s="12374"/>
      <c r="DU12" s="12376"/>
      <c r="DV12" s="12378"/>
      <c r="DW12" s="12321">
        <v>0.113088729859947</v>
      </c>
    </row>
    <row r="13" spans="1:127" ht="17" x14ac:dyDescent="0.2">
      <c r="A13" s="12505" t="s">
        <v>307</v>
      </c>
      <c r="B13" s="12323">
        <v>5.5547611143188597E-2</v>
      </c>
      <c r="C13" s="12324">
        <v>9.6296046013764999E-2</v>
      </c>
      <c r="D13" s="12324">
        <v>2.1416693711286201E-2</v>
      </c>
      <c r="E13" s="12324">
        <v>5.6524045653863299E-2</v>
      </c>
      <c r="F13" s="12324">
        <v>3.8206322136675103E-2</v>
      </c>
      <c r="G13" s="12324">
        <v>8.5839844728178002E-2</v>
      </c>
      <c r="H13" s="12324">
        <v>5.0164785307088303E-2</v>
      </c>
      <c r="I13" s="12324">
        <v>5.2654306370056699E-2</v>
      </c>
      <c r="J13" s="12326"/>
      <c r="K13" s="12324">
        <v>5.8190180979285702E-2</v>
      </c>
      <c r="L13" s="12324">
        <v>7.5860316866038099E-2</v>
      </c>
      <c r="M13" s="12324">
        <v>3.8184946895819E-2</v>
      </c>
      <c r="N13" s="12324">
        <v>4.0642330883958397E-2</v>
      </c>
      <c r="O13" s="12324">
        <v>6.1749651377004597E-2</v>
      </c>
      <c r="P13" s="12324">
        <v>5.7667435255533299E-2</v>
      </c>
      <c r="Q13" s="12324">
        <v>6.1639887255097801E-2</v>
      </c>
      <c r="R13" s="12324">
        <v>4.0642330883958397E-2</v>
      </c>
      <c r="S13" s="12324">
        <v>6.1749651377004597E-2</v>
      </c>
      <c r="T13" s="12324">
        <v>5.9971117624355801E-2</v>
      </c>
      <c r="U13" s="12324">
        <v>4.9013048170138102E-2</v>
      </c>
      <c r="V13" s="12324">
        <v>5.0112013711211302E-2</v>
      </c>
      <c r="W13" s="12324">
        <v>7.2870823862334996E-2</v>
      </c>
      <c r="X13" s="12324">
        <v>3.5010814574023899E-2</v>
      </c>
      <c r="Y13" s="12328"/>
      <c r="Z13" s="12330"/>
      <c r="AA13" s="12332"/>
      <c r="AB13" s="12334"/>
      <c r="AC13" s="12336"/>
      <c r="AD13" s="12324">
        <v>5.0112013711211302E-2</v>
      </c>
      <c r="AE13" s="12324">
        <v>7.2870823862334996E-2</v>
      </c>
      <c r="AF13" s="12324">
        <v>3.5010814574023899E-2</v>
      </c>
      <c r="AG13" s="12324">
        <v>9.1672935541975503E-2</v>
      </c>
      <c r="AH13" s="12324">
        <v>5.3097867231431603E-2</v>
      </c>
      <c r="AI13" s="12324">
        <v>7.2870823862334996E-2</v>
      </c>
      <c r="AJ13" s="12324">
        <v>3.5010814574023899E-2</v>
      </c>
      <c r="AK13" s="12324">
        <v>5.0112013711211302E-2</v>
      </c>
      <c r="AL13" s="12324">
        <v>6.4433213023770905E-2</v>
      </c>
      <c r="AM13" s="12324">
        <v>3.7177470173143198E-2</v>
      </c>
      <c r="AN13" s="12324">
        <v>5.8047973626524599E-2</v>
      </c>
      <c r="AO13" s="12324">
        <v>4.5736450578789001E-2</v>
      </c>
      <c r="AP13" s="12338"/>
      <c r="AQ13" s="12324">
        <v>5.4347377587055698E-2</v>
      </c>
      <c r="AR13" s="12324">
        <v>0.269765517994904</v>
      </c>
      <c r="AS13" s="12340"/>
      <c r="AT13" s="12324">
        <v>4.1658001993616897E-2</v>
      </c>
      <c r="AU13" s="12324">
        <v>5.6810698564184997E-2</v>
      </c>
      <c r="AV13" s="12324">
        <v>2.0166272160498499E-2</v>
      </c>
      <c r="AW13" s="12324">
        <v>0.13360800159672401</v>
      </c>
      <c r="AX13" s="12342"/>
      <c r="AY13" s="12344"/>
      <c r="AZ13" s="12346"/>
      <c r="BA13" s="12348"/>
      <c r="BB13" s="12324">
        <v>4.5736450578789001E-2</v>
      </c>
      <c r="BC13" s="12350"/>
      <c r="BD13" s="12324">
        <v>7.3616105562693601E-2</v>
      </c>
      <c r="BE13" s="12324">
        <v>6.4332032156022803E-2</v>
      </c>
      <c r="BF13" s="12324">
        <v>1.01736387488576E-2</v>
      </c>
      <c r="BG13" s="12324">
        <v>5.9510650433688E-2</v>
      </c>
      <c r="BH13" s="12324">
        <v>0.201864974172247</v>
      </c>
      <c r="BI13" s="12324">
        <v>0.236052060096616</v>
      </c>
      <c r="BJ13" s="12324">
        <v>6.5377753788593104E-2</v>
      </c>
      <c r="BK13" s="12324">
        <v>3.6110497289798399E-2</v>
      </c>
      <c r="BL13" s="12324">
        <v>6.0108298984335402E-2</v>
      </c>
      <c r="BM13" s="12324">
        <v>0.214665483686826</v>
      </c>
      <c r="BN13" s="12324">
        <v>6.4186334378610294E-2</v>
      </c>
      <c r="BO13" s="12324">
        <v>7.3654197297850096E-2</v>
      </c>
      <c r="BP13" s="12324">
        <v>4.3707006401443697E-2</v>
      </c>
      <c r="BQ13" s="12324">
        <v>8.3839158729474603E-2</v>
      </c>
      <c r="BR13" s="12324">
        <v>5.0425098002641097E-2</v>
      </c>
      <c r="BS13" s="12324">
        <v>5.7032139344938698E-2</v>
      </c>
      <c r="BT13" s="12324">
        <v>1.9982628297262901E-2</v>
      </c>
      <c r="BU13" s="12324">
        <v>5.8528529325141201E-2</v>
      </c>
      <c r="BV13" s="12324">
        <v>6.2985168362952093E-2</v>
      </c>
      <c r="BW13" s="12324">
        <v>5.0897654451523798E-2</v>
      </c>
      <c r="BX13" s="12324">
        <v>4.7897859635253101E-2</v>
      </c>
      <c r="BY13" s="12324">
        <v>1.8116226751634299E-2</v>
      </c>
      <c r="BZ13" s="12352"/>
      <c r="CA13" s="12324">
        <v>3.7770679807202799E-2</v>
      </c>
      <c r="CB13" s="12324">
        <v>4.5135529337011003E-2</v>
      </c>
      <c r="CC13" s="12324">
        <v>6.2805168965902297E-2</v>
      </c>
      <c r="CD13" s="12324">
        <v>2.2055723135804901E-2</v>
      </c>
      <c r="CE13" s="12324">
        <v>5.5183634537989697E-2</v>
      </c>
      <c r="CF13" s="12324">
        <v>0.13377182663995399</v>
      </c>
      <c r="CG13" s="12324">
        <v>5.8663412839517197E-2</v>
      </c>
      <c r="CH13" s="12324">
        <v>6.1043548433397203E-2</v>
      </c>
      <c r="CI13" s="12324">
        <v>3.2239486756087302E-2</v>
      </c>
      <c r="CJ13" s="12324">
        <v>5.0396064401369602E-2</v>
      </c>
      <c r="CK13" s="12354"/>
      <c r="CL13" s="12324">
        <v>4.00807369012788E-2</v>
      </c>
      <c r="CM13" s="12324">
        <v>4.1343682410981998E-2</v>
      </c>
      <c r="CN13" s="12324">
        <v>6.4523218297483004E-2</v>
      </c>
      <c r="CO13" s="12324">
        <v>4.2549349387467697E-2</v>
      </c>
      <c r="CP13" s="12324">
        <v>5.5646872322461897E-2</v>
      </c>
      <c r="CQ13" s="12324">
        <v>5.7416697995393597E-2</v>
      </c>
      <c r="CR13" s="12324">
        <v>3.8252229520613898E-2</v>
      </c>
      <c r="CS13" s="12324">
        <v>4.5351214925081797E-2</v>
      </c>
      <c r="CT13" s="12324">
        <v>7.4393435026593097E-2</v>
      </c>
      <c r="CU13" s="12324">
        <v>6.7940549924046106E-2</v>
      </c>
      <c r="CV13" s="12324">
        <v>9.6786050472903298E-2</v>
      </c>
      <c r="CW13" s="12324">
        <v>6.1536620204683902E-2</v>
      </c>
      <c r="CX13" s="12356"/>
      <c r="CY13" s="12358"/>
      <c r="CZ13" s="12360"/>
      <c r="DA13" s="12362"/>
      <c r="DB13" s="12324">
        <v>5.1839008535103502E-2</v>
      </c>
      <c r="DC13" s="12324">
        <v>3.1752243731758299E-2</v>
      </c>
      <c r="DD13" s="12324">
        <v>0.31601699995388799</v>
      </c>
      <c r="DE13" s="12364"/>
      <c r="DF13" s="12366"/>
      <c r="DG13" s="12324">
        <v>3.9163155780120702E-2</v>
      </c>
      <c r="DH13" s="12324">
        <v>7.7963959292150095E-2</v>
      </c>
      <c r="DI13" s="12368"/>
      <c r="DJ13" s="12324">
        <v>3.3257738046626198E-2</v>
      </c>
      <c r="DK13" s="12324">
        <v>5.7889821336078597E-2</v>
      </c>
      <c r="DL13" s="12324">
        <v>7.2382237750771003E-2</v>
      </c>
      <c r="DM13" s="12324">
        <v>3.83332908130724E-2</v>
      </c>
      <c r="DN13" s="12324">
        <v>3.17393788935664E-2</v>
      </c>
      <c r="DO13" s="12324">
        <v>8.1222289905172093E-2</v>
      </c>
      <c r="DP13" s="12324">
        <v>6.4613367610524802E-2</v>
      </c>
      <c r="DQ13" s="12370"/>
      <c r="DR13" s="12372"/>
      <c r="DS13" s="12324">
        <v>3.2927449910821298E-2</v>
      </c>
      <c r="DT13" s="12374"/>
      <c r="DU13" s="12376"/>
      <c r="DV13" s="12378"/>
      <c r="DW13" s="12321">
        <v>0.26575508494803901</v>
      </c>
    </row>
    <row r="14" spans="1:127" ht="17" x14ac:dyDescent="0.2">
      <c r="A14" s="12505" t="s">
        <v>60</v>
      </c>
      <c r="B14" s="12323">
        <v>7.4908379974870404E-2</v>
      </c>
      <c r="C14" s="12324">
        <v>5.3875034084182698E-2</v>
      </c>
      <c r="D14" s="12324">
        <v>9.2525925144196094E-2</v>
      </c>
      <c r="E14" s="12324">
        <v>7.6335283765071399E-2</v>
      </c>
      <c r="F14" s="12324">
        <v>4.8049369754199399E-2</v>
      </c>
      <c r="G14" s="12324">
        <v>0.11379640067095401</v>
      </c>
      <c r="H14" s="12324">
        <v>8.34685774204207E-2</v>
      </c>
      <c r="I14" s="12324">
        <v>6.4425608380113894E-2</v>
      </c>
      <c r="J14" s="12326"/>
      <c r="K14" s="12324">
        <v>0.14102013998766399</v>
      </c>
      <c r="L14" s="12324">
        <v>6.4892519935751E-2</v>
      </c>
      <c r="M14" s="12324">
        <v>4.7399816617862203E-2</v>
      </c>
      <c r="N14" s="12324">
        <v>4.7612280418226502E-2</v>
      </c>
      <c r="O14" s="12324">
        <v>4.1368130598534697E-2</v>
      </c>
      <c r="P14" s="12324">
        <v>0.14582580401615899</v>
      </c>
      <c r="Q14" s="12324">
        <v>5.8289963506080102E-2</v>
      </c>
      <c r="R14" s="12324">
        <v>4.7612280418226502E-2</v>
      </c>
      <c r="S14" s="12324">
        <v>4.1368130598534697E-2</v>
      </c>
      <c r="T14" s="12324">
        <v>9.5062504058038996E-2</v>
      </c>
      <c r="U14" s="12324">
        <v>4.5135982545627798E-2</v>
      </c>
      <c r="V14" s="12324">
        <v>4.0413670103671501E-2</v>
      </c>
      <c r="W14" s="12324">
        <v>0.16127677338059601</v>
      </c>
      <c r="X14" s="12324">
        <v>9.8556309120943403E-2</v>
      </c>
      <c r="Y14" s="12328"/>
      <c r="Z14" s="12330"/>
      <c r="AA14" s="12332"/>
      <c r="AB14" s="12334"/>
      <c r="AC14" s="12336"/>
      <c r="AD14" s="12324">
        <v>4.0413670103671501E-2</v>
      </c>
      <c r="AE14" s="12324">
        <v>0.16127677338059601</v>
      </c>
      <c r="AF14" s="12324">
        <v>9.8556309120943403E-2</v>
      </c>
      <c r="AG14" s="12324">
        <v>6.5962554584171301E-2</v>
      </c>
      <c r="AH14" s="12324">
        <v>4.2249173824557097E-2</v>
      </c>
      <c r="AI14" s="12324">
        <v>0.16127677338059601</v>
      </c>
      <c r="AJ14" s="12324">
        <v>9.8556309120943403E-2</v>
      </c>
      <c r="AK14" s="12324">
        <v>4.0413670103671501E-2</v>
      </c>
      <c r="AL14" s="12324">
        <v>0.13129707739725599</v>
      </c>
      <c r="AM14" s="12324">
        <v>8.9206345201602005E-2</v>
      </c>
      <c r="AN14" s="12324">
        <v>7.2962281907400103E-2</v>
      </c>
      <c r="AO14" s="12324">
        <v>8.0815415335402097E-2</v>
      </c>
      <c r="AP14" s="12338"/>
      <c r="AQ14" s="12324">
        <v>5.2118518666071E-2</v>
      </c>
      <c r="AR14" s="12324">
        <v>2.6433368322882001E-2</v>
      </c>
      <c r="AS14" s="12340"/>
      <c r="AT14" s="12324">
        <v>7.5670095694657102E-2</v>
      </c>
      <c r="AU14" s="12324">
        <v>9.4786547856944806E-2</v>
      </c>
      <c r="AV14" s="12324">
        <v>4.6428607569550702E-2</v>
      </c>
      <c r="AW14" s="12324">
        <v>7.9574488896290901E-2</v>
      </c>
      <c r="AX14" s="12342"/>
      <c r="AY14" s="12344"/>
      <c r="AZ14" s="12346"/>
      <c r="BA14" s="12348"/>
      <c r="BB14" s="12324">
        <v>8.0815415335402097E-2</v>
      </c>
      <c r="BC14" s="12350"/>
      <c r="BD14" s="12324">
        <v>5.7521578395592098E-2</v>
      </c>
      <c r="BE14" s="12324">
        <v>5.5781767396872198E-2</v>
      </c>
      <c r="BF14" s="12324">
        <v>2.9590020250672901E-2</v>
      </c>
      <c r="BG14" s="12324">
        <v>9.2877583934858302E-2</v>
      </c>
      <c r="BH14" s="12324">
        <v>9.7639691800020204E-2</v>
      </c>
      <c r="BI14" s="12324">
        <v>0.20581465778316199</v>
      </c>
      <c r="BJ14" s="12324">
        <v>0.39379474940334103</v>
      </c>
      <c r="BK14" s="12324">
        <v>4.2133443309104797E-2</v>
      </c>
      <c r="BL14" s="12324">
        <v>0.123530309296653</v>
      </c>
      <c r="BM14" s="12324">
        <v>0.13814313466057199</v>
      </c>
      <c r="BN14" s="12324">
        <v>3.11264235022281E-2</v>
      </c>
      <c r="BO14" s="12324">
        <v>2.1934700339861699E-2</v>
      </c>
      <c r="BP14" s="12324">
        <v>1.5319984216307E-2</v>
      </c>
      <c r="BQ14" s="12324">
        <v>1.5878119208723E-2</v>
      </c>
      <c r="BR14" s="12324">
        <v>2.47228074903874E-2</v>
      </c>
      <c r="BS14" s="12324">
        <v>1.4700534709427599E-2</v>
      </c>
      <c r="BT14" s="12324">
        <v>0</v>
      </c>
      <c r="BU14" s="12324">
        <v>0.139172922665045</v>
      </c>
      <c r="BV14" s="12324">
        <v>3.1141182648970301E-2</v>
      </c>
      <c r="BW14" s="12324">
        <v>9.3816011872793606E-2</v>
      </c>
      <c r="BX14" s="12324">
        <v>8.5368455621258194E-2</v>
      </c>
      <c r="BY14" s="12324">
        <v>0.34647443570685799</v>
      </c>
      <c r="BZ14" s="12352"/>
      <c r="CA14" s="12324">
        <v>3.5833602758917997E-2</v>
      </c>
      <c r="CB14" s="12324">
        <v>6.0390341819862199E-2</v>
      </c>
      <c r="CC14" s="12324">
        <v>4.4790683273949097E-2</v>
      </c>
      <c r="CD14" s="12324">
        <v>8.2436790751262506E-2</v>
      </c>
      <c r="CE14" s="12324">
        <v>8.36200806528795E-2</v>
      </c>
      <c r="CF14" s="12324">
        <v>6.7663512519594807E-2</v>
      </c>
      <c r="CG14" s="12324">
        <v>0.11403456132362</v>
      </c>
      <c r="CH14" s="12324">
        <v>5.82670667947809E-2</v>
      </c>
      <c r="CI14" s="12324">
        <v>1.36195065170608E-2</v>
      </c>
      <c r="CJ14" s="12324">
        <v>6.4432447848016605E-2</v>
      </c>
      <c r="CK14" s="12354"/>
      <c r="CL14" s="12324">
        <v>0.213758028319885</v>
      </c>
      <c r="CM14" s="12324">
        <v>0.143016240038843</v>
      </c>
      <c r="CN14" s="12324">
        <v>0.100020370450143</v>
      </c>
      <c r="CO14" s="12324">
        <v>5.0698061686923201E-2</v>
      </c>
      <c r="CP14" s="12324">
        <v>3.3766331351498598E-2</v>
      </c>
      <c r="CQ14" s="12324">
        <v>6.5765263571820595E-2</v>
      </c>
      <c r="CR14" s="12324">
        <v>6.0759713521376102E-2</v>
      </c>
      <c r="CS14" s="12324">
        <v>4.0313423170071798E-2</v>
      </c>
      <c r="CT14" s="12324">
        <v>6.8407854254046899E-2</v>
      </c>
      <c r="CU14" s="12324">
        <v>5.0037903021496799E-2</v>
      </c>
      <c r="CV14" s="12324">
        <v>1.29021172322082E-2</v>
      </c>
      <c r="CW14" s="12324">
        <v>4.9104900483455803E-2</v>
      </c>
      <c r="CX14" s="12356"/>
      <c r="CY14" s="12358"/>
      <c r="CZ14" s="12360"/>
      <c r="DA14" s="12362"/>
      <c r="DB14" s="12324">
        <v>7.6125431727431705E-2</v>
      </c>
      <c r="DC14" s="12324">
        <v>7.1794168209220494E-2</v>
      </c>
      <c r="DD14" s="12324">
        <v>9.7278367840473001E-2</v>
      </c>
      <c r="DE14" s="12364"/>
      <c r="DF14" s="12366"/>
      <c r="DG14" s="12324">
        <v>7.7130185514150101E-2</v>
      </c>
      <c r="DH14" s="12324">
        <v>0</v>
      </c>
      <c r="DI14" s="12368"/>
      <c r="DJ14" s="12324">
        <v>6.5003832115641896E-2</v>
      </c>
      <c r="DK14" s="12324">
        <v>7.6030231318517896E-2</v>
      </c>
      <c r="DL14" s="12324">
        <v>0.278284067330554</v>
      </c>
      <c r="DM14" s="12324">
        <v>6.1366941347552099E-2</v>
      </c>
      <c r="DN14" s="12324">
        <v>6.8127656899172107E-2</v>
      </c>
      <c r="DO14" s="12324">
        <v>4.6049462333063403E-2</v>
      </c>
      <c r="DP14" s="12324">
        <v>6.0075808446352602E-2</v>
      </c>
      <c r="DQ14" s="12370"/>
      <c r="DR14" s="12372"/>
      <c r="DS14" s="12324">
        <v>8.3394462740365993E-2</v>
      </c>
      <c r="DT14" s="12374"/>
      <c r="DU14" s="12376"/>
      <c r="DV14" s="12378"/>
      <c r="DW14" s="12321">
        <v>4.6822541709365798E-2</v>
      </c>
    </row>
    <row r="15" spans="1:127" ht="17" x14ac:dyDescent="0.2">
      <c r="A15" s="12506" t="s">
        <v>138</v>
      </c>
      <c r="B15" s="12504">
        <v>1394</v>
      </c>
      <c r="C15" s="12379">
        <v>585</v>
      </c>
      <c r="D15" s="12380">
        <v>809</v>
      </c>
      <c r="E15" s="12381">
        <v>148</v>
      </c>
      <c r="F15" s="12382">
        <v>346</v>
      </c>
      <c r="G15" s="12383">
        <v>278</v>
      </c>
      <c r="H15" s="12384">
        <v>265</v>
      </c>
      <c r="I15" s="12385">
        <v>357</v>
      </c>
      <c r="J15" s="12386">
        <v>27</v>
      </c>
      <c r="K15" s="12387">
        <v>178</v>
      </c>
      <c r="L15" s="12388">
        <v>321</v>
      </c>
      <c r="M15" s="12389">
        <v>214</v>
      </c>
      <c r="N15" s="12390">
        <v>395</v>
      </c>
      <c r="O15" s="12391">
        <v>259</v>
      </c>
      <c r="P15" s="12392">
        <v>205</v>
      </c>
      <c r="Q15" s="12393">
        <v>535</v>
      </c>
      <c r="R15" s="12394">
        <v>395</v>
      </c>
      <c r="S15" s="12395">
        <v>259</v>
      </c>
      <c r="T15" s="12396">
        <v>740</v>
      </c>
      <c r="U15" s="12397">
        <v>654</v>
      </c>
      <c r="V15" s="12398">
        <v>954</v>
      </c>
      <c r="W15" s="12399">
        <v>255</v>
      </c>
      <c r="X15" s="12400">
        <v>120</v>
      </c>
      <c r="Y15" s="12401">
        <v>25</v>
      </c>
      <c r="Z15" s="12402">
        <v>4</v>
      </c>
      <c r="AA15" s="12403">
        <v>0</v>
      </c>
      <c r="AB15" s="12404">
        <v>26</v>
      </c>
      <c r="AC15" s="12405">
        <v>10</v>
      </c>
      <c r="AD15" s="12406">
        <v>954</v>
      </c>
      <c r="AE15" s="12407">
        <v>255</v>
      </c>
      <c r="AF15" s="12408">
        <v>120</v>
      </c>
      <c r="AG15" s="12409">
        <v>65</v>
      </c>
      <c r="AH15" s="12410">
        <v>1019</v>
      </c>
      <c r="AI15" s="12411">
        <v>255</v>
      </c>
      <c r="AJ15" s="12412">
        <v>120</v>
      </c>
      <c r="AK15" s="12413">
        <v>954</v>
      </c>
      <c r="AL15" s="12414">
        <v>440</v>
      </c>
      <c r="AM15" s="12415">
        <v>134</v>
      </c>
      <c r="AN15" s="12416">
        <v>1260</v>
      </c>
      <c r="AO15" s="12417">
        <v>1037</v>
      </c>
      <c r="AP15" s="12418">
        <v>23</v>
      </c>
      <c r="AQ15" s="12419">
        <v>292</v>
      </c>
      <c r="AR15" s="12420">
        <v>32</v>
      </c>
      <c r="AS15" s="12421">
        <v>10</v>
      </c>
      <c r="AT15" s="12422">
        <v>780</v>
      </c>
      <c r="AU15" s="12423">
        <v>257</v>
      </c>
      <c r="AV15" s="12424">
        <v>236</v>
      </c>
      <c r="AW15" s="12425">
        <v>77</v>
      </c>
      <c r="AX15" s="12426">
        <v>16</v>
      </c>
      <c r="AY15" s="12427">
        <v>13</v>
      </c>
      <c r="AZ15" s="12428">
        <v>10</v>
      </c>
      <c r="BA15" s="12429">
        <v>5</v>
      </c>
      <c r="BB15" s="12430">
        <v>1037</v>
      </c>
      <c r="BC15" s="12431">
        <v>23</v>
      </c>
      <c r="BD15" s="12432">
        <v>334</v>
      </c>
      <c r="BE15" s="12433">
        <v>425</v>
      </c>
      <c r="BF15" s="12434">
        <v>468</v>
      </c>
      <c r="BG15" s="12435">
        <v>384</v>
      </c>
      <c r="BH15" s="12436">
        <v>49</v>
      </c>
      <c r="BI15" s="12437">
        <v>30</v>
      </c>
      <c r="BJ15" s="12438">
        <v>38</v>
      </c>
      <c r="BK15" s="12439">
        <v>893</v>
      </c>
      <c r="BL15" s="12440">
        <v>422</v>
      </c>
      <c r="BM15" s="12441">
        <v>79</v>
      </c>
      <c r="BN15" s="12442">
        <v>136</v>
      </c>
      <c r="BO15" s="12443">
        <v>215</v>
      </c>
      <c r="BP15" s="12444">
        <v>462</v>
      </c>
      <c r="BQ15" s="12445">
        <v>136</v>
      </c>
      <c r="BR15" s="12446">
        <v>544</v>
      </c>
      <c r="BS15" s="12447">
        <v>448</v>
      </c>
      <c r="BT15" s="12448">
        <v>47</v>
      </c>
      <c r="BU15" s="12449">
        <v>541</v>
      </c>
      <c r="BV15" s="12450">
        <v>929</v>
      </c>
      <c r="BW15" s="12451">
        <v>293</v>
      </c>
      <c r="BX15" s="12452">
        <v>111</v>
      </c>
      <c r="BY15" s="12453">
        <v>39</v>
      </c>
      <c r="BZ15" s="12454">
        <v>20</v>
      </c>
      <c r="CA15" s="12455">
        <v>112</v>
      </c>
      <c r="CB15" s="12456">
        <v>155</v>
      </c>
      <c r="CC15" s="12457">
        <v>74</v>
      </c>
      <c r="CD15" s="12458">
        <v>76</v>
      </c>
      <c r="CE15" s="12459">
        <v>979</v>
      </c>
      <c r="CF15" s="12460">
        <v>30</v>
      </c>
      <c r="CG15" s="12461">
        <v>491</v>
      </c>
      <c r="CH15" s="12462">
        <v>555</v>
      </c>
      <c r="CI15" s="12463">
        <v>160</v>
      </c>
      <c r="CJ15" s="12464">
        <v>178</v>
      </c>
      <c r="CK15" s="12465">
        <v>10</v>
      </c>
      <c r="CL15" s="12466">
        <v>61</v>
      </c>
      <c r="CM15" s="12467">
        <v>118</v>
      </c>
      <c r="CN15" s="12468">
        <v>127</v>
      </c>
      <c r="CO15" s="12469">
        <v>119</v>
      </c>
      <c r="CP15" s="12470">
        <v>94</v>
      </c>
      <c r="CQ15" s="12471">
        <v>123</v>
      </c>
      <c r="CR15" s="12472">
        <v>85</v>
      </c>
      <c r="CS15" s="12473">
        <v>107</v>
      </c>
      <c r="CT15" s="12474">
        <v>132</v>
      </c>
      <c r="CU15" s="12475">
        <v>110</v>
      </c>
      <c r="CV15" s="12476">
        <v>74</v>
      </c>
      <c r="CW15" s="12477">
        <v>57</v>
      </c>
      <c r="CX15" s="12478">
        <v>22</v>
      </c>
      <c r="CY15" s="12479">
        <v>12</v>
      </c>
      <c r="CZ15" s="12480">
        <v>5</v>
      </c>
      <c r="DA15" s="12481">
        <v>4</v>
      </c>
      <c r="DB15" s="12482">
        <v>144</v>
      </c>
      <c r="DC15" s="12483">
        <v>110</v>
      </c>
      <c r="DD15" s="12484">
        <v>62</v>
      </c>
      <c r="DE15" s="12485">
        <v>4</v>
      </c>
      <c r="DF15" s="12486">
        <v>23</v>
      </c>
      <c r="DG15" s="12487">
        <v>1130</v>
      </c>
      <c r="DH15" s="12488">
        <v>46</v>
      </c>
      <c r="DI15" s="12489">
        <v>18</v>
      </c>
      <c r="DJ15" s="12490">
        <v>105</v>
      </c>
      <c r="DK15" s="12491">
        <v>1286</v>
      </c>
      <c r="DL15" s="12492">
        <v>72</v>
      </c>
      <c r="DM15" s="12493">
        <v>117</v>
      </c>
      <c r="DN15" s="12494">
        <v>360</v>
      </c>
      <c r="DO15" s="12495">
        <v>231</v>
      </c>
      <c r="DP15" s="12496">
        <v>528</v>
      </c>
      <c r="DQ15" s="12497">
        <v>1</v>
      </c>
      <c r="DR15" s="12498">
        <v>1</v>
      </c>
      <c r="DS15" s="12499">
        <v>1121</v>
      </c>
      <c r="DT15" s="12500">
        <v>11</v>
      </c>
      <c r="DU15" s="12501">
        <v>4</v>
      </c>
      <c r="DV15" s="12502">
        <v>13</v>
      </c>
      <c r="DW15" s="12503">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311</v>
      </c>
    </row>
    <row r="8" spans="1:127" ht="34" x14ac:dyDescent="0.2">
      <c r="A8" s="270" t="s">
        <v>310</v>
      </c>
    </row>
    <row r="9" spans="1:127" ht="17" x14ac:dyDescent="0.2">
      <c r="A9" s="12789" t="s">
        <v>312</v>
      </c>
      <c r="B9" s="12606">
        <v>0.13005181324828599</v>
      </c>
      <c r="C9" s="12507">
        <v>0.12909802588608099</v>
      </c>
      <c r="D9" s="12508">
        <v>0.13085767363193801</v>
      </c>
      <c r="E9" s="12509">
        <v>0.187942448303309</v>
      </c>
      <c r="F9" s="12510">
        <v>0.124924456443624</v>
      </c>
      <c r="G9" s="12511">
        <v>0.13186393220187501</v>
      </c>
      <c r="H9" s="12512">
        <v>8.0076875227136399E-2</v>
      </c>
      <c r="I9" s="12513">
        <v>0.12042513476995099</v>
      </c>
      <c r="J9" s="12609"/>
      <c r="K9" s="12514">
        <v>0.14426231731451999</v>
      </c>
      <c r="L9" s="12515">
        <v>0.18823092878620501</v>
      </c>
      <c r="M9" s="12516">
        <v>0.164709800248001</v>
      </c>
      <c r="N9" s="12517">
        <v>8.63633652766813E-2</v>
      </c>
      <c r="O9" s="12518">
        <v>7.0902461035745101E-2</v>
      </c>
      <c r="P9" s="12519">
        <v>0.14200947085860199</v>
      </c>
      <c r="Q9" s="12520">
        <v>0.17935296546396601</v>
      </c>
      <c r="R9" s="12521">
        <v>8.63633652766813E-2</v>
      </c>
      <c r="S9" s="12522">
        <v>7.0902461035745101E-2</v>
      </c>
      <c r="T9" s="12523">
        <v>0.16356347470855201</v>
      </c>
      <c r="U9" s="12524">
        <v>8.0250178460468502E-2</v>
      </c>
      <c r="V9" s="12525">
        <v>9.5677341345848793E-2</v>
      </c>
      <c r="W9" s="12526">
        <v>0.207184548056151</v>
      </c>
      <c r="X9" s="12527">
        <v>0.16766981147662899</v>
      </c>
      <c r="Y9" s="12611"/>
      <c r="Z9" s="12613"/>
      <c r="AA9" s="12615"/>
      <c r="AB9" s="12617"/>
      <c r="AC9" s="12619"/>
      <c r="AD9" s="12528">
        <v>9.5677341345848793E-2</v>
      </c>
      <c r="AE9" s="12529">
        <v>0.207184548056151</v>
      </c>
      <c r="AF9" s="12530">
        <v>0.16766981147662899</v>
      </c>
      <c r="AG9" s="12531">
        <v>0.126242029503188</v>
      </c>
      <c r="AH9" s="12532">
        <v>9.7844639341173795E-2</v>
      </c>
      <c r="AI9" s="12533">
        <v>0.207184548056151</v>
      </c>
      <c r="AJ9" s="12534">
        <v>0.16766981147662899</v>
      </c>
      <c r="AK9" s="12535">
        <v>9.5677341345848793E-2</v>
      </c>
      <c r="AL9" s="12536">
        <v>0.18588487783921501</v>
      </c>
      <c r="AM9" s="12537">
        <v>0.16554787753223699</v>
      </c>
      <c r="AN9" s="12538">
        <v>0.125212349576623</v>
      </c>
      <c r="AO9" s="12539">
        <v>0.12774629986837399</v>
      </c>
      <c r="AP9" s="12621"/>
      <c r="AQ9" s="12540">
        <v>0.12453383994538</v>
      </c>
      <c r="AR9" s="12541">
        <v>0.18421021824893599</v>
      </c>
      <c r="AS9" s="12623"/>
      <c r="AT9" s="12542">
        <v>0.11492003056669001</v>
      </c>
      <c r="AU9" s="12543">
        <v>0.16270476449953999</v>
      </c>
      <c r="AV9" s="12544">
        <v>0.116739651566592</v>
      </c>
      <c r="AW9" s="12545">
        <v>0.17495760353922901</v>
      </c>
      <c r="AX9" s="12625"/>
      <c r="AY9" s="12627"/>
      <c r="AZ9" s="12629"/>
      <c r="BA9" s="12631"/>
      <c r="BB9" s="12546">
        <v>0.12774629986837399</v>
      </c>
      <c r="BC9" s="12633"/>
      <c r="BD9" s="12547">
        <v>0.12527418036830601</v>
      </c>
      <c r="BE9" s="12548">
        <v>9.4593984814894699E-2</v>
      </c>
      <c r="BF9" s="12549">
        <v>0.100728843261819</v>
      </c>
      <c r="BG9" s="12550">
        <v>0.198342001419753</v>
      </c>
      <c r="BH9" s="12551">
        <v>6.9184341832273094E-2</v>
      </c>
      <c r="BI9" s="12552">
        <v>0.14620850630068999</v>
      </c>
      <c r="BJ9" s="12553">
        <v>0.18470516063721601</v>
      </c>
      <c r="BK9" s="12554">
        <v>9.7775498990956E-2</v>
      </c>
      <c r="BL9" s="12555">
        <v>0.196954887110285</v>
      </c>
      <c r="BM9" s="12556">
        <v>9.7469254013117596E-2</v>
      </c>
      <c r="BN9" s="12557">
        <v>0.126601415167856</v>
      </c>
      <c r="BO9" s="12558">
        <v>0.10818113640959399</v>
      </c>
      <c r="BP9" s="12559">
        <v>5.6517047901332003E-2</v>
      </c>
      <c r="BQ9" s="12560">
        <v>0.11670301254148201</v>
      </c>
      <c r="BR9" s="12561">
        <v>0.107036527021606</v>
      </c>
      <c r="BS9" s="12562">
        <v>5.9371193422284203E-2</v>
      </c>
      <c r="BT9" s="12563">
        <v>4.7234486966052799E-2</v>
      </c>
      <c r="BU9" s="12564">
        <v>0.16999645336101801</v>
      </c>
      <c r="BV9" s="12565">
        <v>9.8273084844714295E-2</v>
      </c>
      <c r="BW9" s="12566">
        <v>0.147811308317571</v>
      </c>
      <c r="BX9" s="12567">
        <v>0.30887939658803698</v>
      </c>
      <c r="BY9" s="12568">
        <v>0.104435578931594</v>
      </c>
      <c r="BZ9" s="12635"/>
      <c r="CA9" s="12569">
        <v>0.100057900791565</v>
      </c>
      <c r="CB9" s="12570">
        <v>9.2568631132034604E-2</v>
      </c>
      <c r="CC9" s="12571">
        <v>0.149018891291328</v>
      </c>
      <c r="CD9" s="12572">
        <v>5.2145426751448599E-2</v>
      </c>
      <c r="CE9" s="12573">
        <v>0.13532395460937599</v>
      </c>
      <c r="CF9" s="12574">
        <v>0.22374550218297401</v>
      </c>
      <c r="CG9" s="12575">
        <v>0.149695771613504</v>
      </c>
      <c r="CH9" s="12576">
        <v>0.121036585690736</v>
      </c>
      <c r="CI9" s="12577">
        <v>0.12825653326940301</v>
      </c>
      <c r="CJ9" s="12578">
        <v>9.6556960575154102E-2</v>
      </c>
      <c r="CK9" s="12637"/>
      <c r="CL9" s="12579">
        <v>0.20612808130347601</v>
      </c>
      <c r="CM9" s="12580">
        <v>0.14510439054865701</v>
      </c>
      <c r="CN9" s="12581">
        <v>0.181605118458913</v>
      </c>
      <c r="CO9" s="12582">
        <v>0.18496783581988099</v>
      </c>
      <c r="CP9" s="12583">
        <v>0.197619673038401</v>
      </c>
      <c r="CQ9" s="12584">
        <v>7.3028342775163402E-2</v>
      </c>
      <c r="CR9" s="12585">
        <v>0.17197160301145101</v>
      </c>
      <c r="CS9" s="12586">
        <v>9.6547138638959598E-2</v>
      </c>
      <c r="CT9" s="12587">
        <v>5.0599917322888002E-2</v>
      </c>
      <c r="CU9" s="12588">
        <v>0.13900814591923599</v>
      </c>
      <c r="CV9" s="12589">
        <v>7.5997728868767503E-2</v>
      </c>
      <c r="CW9" s="12590">
        <v>8.0845419727506806E-2</v>
      </c>
      <c r="CX9" s="12639"/>
      <c r="CY9" s="12641"/>
      <c r="CZ9" s="12643"/>
      <c r="DA9" s="12645"/>
      <c r="DB9" s="12591">
        <v>8.6623668475621404E-2</v>
      </c>
      <c r="DC9" s="12592">
        <v>0.200903115621441</v>
      </c>
      <c r="DD9" s="12593">
        <v>0.23587820286201799</v>
      </c>
      <c r="DE9" s="12647"/>
      <c r="DF9" s="12649"/>
      <c r="DG9" s="12594">
        <v>0.11683904983894</v>
      </c>
      <c r="DH9" s="12595">
        <v>0.130352628508459</v>
      </c>
      <c r="DI9" s="12651"/>
      <c r="DJ9" s="12596">
        <v>0.21042869437935399</v>
      </c>
      <c r="DK9" s="12597">
        <v>0.12215932612363301</v>
      </c>
      <c r="DL9" s="12598">
        <v>0.23004324721127301</v>
      </c>
      <c r="DM9" s="12599">
        <v>0.124822891323685</v>
      </c>
      <c r="DN9" s="12600">
        <v>9.4624473859286906E-2</v>
      </c>
      <c r="DO9" s="12601">
        <v>8.2490704404667894E-2</v>
      </c>
      <c r="DP9" s="12602">
        <v>0.15915585293079099</v>
      </c>
      <c r="DQ9" s="12653"/>
      <c r="DR9" s="12655"/>
      <c r="DS9" s="12603">
        <v>0.108131055168515</v>
      </c>
      <c r="DT9" s="12657"/>
      <c r="DU9" s="12659"/>
      <c r="DV9" s="12661"/>
      <c r="DW9" s="12604">
        <v>0.243701610632547</v>
      </c>
    </row>
    <row r="10" spans="1:127" ht="17" x14ac:dyDescent="0.2">
      <c r="A10" s="12789" t="s">
        <v>313</v>
      </c>
      <c r="B10" s="12607">
        <v>0.256642301616261</v>
      </c>
      <c r="C10" s="12608">
        <v>0.24914921857925401</v>
      </c>
      <c r="D10" s="12608">
        <v>0.26297325022201401</v>
      </c>
      <c r="E10" s="12608">
        <v>0.250110635675587</v>
      </c>
      <c r="F10" s="12608">
        <v>0.28507651578128401</v>
      </c>
      <c r="G10" s="12608">
        <v>0.25748601729163501</v>
      </c>
      <c r="H10" s="12608">
        <v>0.27027617559122402</v>
      </c>
      <c r="I10" s="12608">
        <v>0.215914346209029</v>
      </c>
      <c r="J10" s="12610"/>
      <c r="K10" s="12608">
        <v>0.24893466769090999</v>
      </c>
      <c r="L10" s="12608">
        <v>0.29192056787849502</v>
      </c>
      <c r="M10" s="12608">
        <v>0.26429302767438301</v>
      </c>
      <c r="N10" s="12608">
        <v>0.248605418657836</v>
      </c>
      <c r="O10" s="12608">
        <v>0.230278148099157</v>
      </c>
      <c r="P10" s="12608">
        <v>0.24704259386413999</v>
      </c>
      <c r="Q10" s="12608">
        <v>0.28149265459969902</v>
      </c>
      <c r="R10" s="12608">
        <v>0.248605418657836</v>
      </c>
      <c r="S10" s="12608">
        <v>0.230278148099157</v>
      </c>
      <c r="T10" s="12608">
        <v>0.26692655891808598</v>
      </c>
      <c r="U10" s="12608">
        <v>0.24135888074449499</v>
      </c>
      <c r="V10" s="12608">
        <v>0.247632503308225</v>
      </c>
      <c r="W10" s="12608">
        <v>0.247395633215621</v>
      </c>
      <c r="X10" s="12608">
        <v>0.27127538291228098</v>
      </c>
      <c r="Y10" s="12612"/>
      <c r="Z10" s="12614"/>
      <c r="AA10" s="12616"/>
      <c r="AB10" s="12618"/>
      <c r="AC10" s="12620"/>
      <c r="AD10" s="12608">
        <v>0.247632503308225</v>
      </c>
      <c r="AE10" s="12608">
        <v>0.247395633215621</v>
      </c>
      <c r="AF10" s="12608">
        <v>0.27127538291228098</v>
      </c>
      <c r="AG10" s="12608">
        <v>0.38511920595231802</v>
      </c>
      <c r="AH10" s="12608">
        <v>0.25738148728249299</v>
      </c>
      <c r="AI10" s="12608">
        <v>0.247395633215621</v>
      </c>
      <c r="AJ10" s="12608">
        <v>0.27127538291228098</v>
      </c>
      <c r="AK10" s="12608">
        <v>0.247632503308225</v>
      </c>
      <c r="AL10" s="12608">
        <v>0.27127655264742201</v>
      </c>
      <c r="AM10" s="12608">
        <v>0.26150820794457003</v>
      </c>
      <c r="AN10" s="12608">
        <v>0.25597889350664099</v>
      </c>
      <c r="AO10" s="12608">
        <v>0.26631292147258501</v>
      </c>
      <c r="AP10" s="12622"/>
      <c r="AQ10" s="12608">
        <v>0.21751816012171801</v>
      </c>
      <c r="AR10" s="12608">
        <v>0.21772214136037801</v>
      </c>
      <c r="AS10" s="12624"/>
      <c r="AT10" s="12608">
        <v>0.25524357880183601</v>
      </c>
      <c r="AU10" s="12608">
        <v>0.29648281851309499</v>
      </c>
      <c r="AV10" s="12608">
        <v>0.19413813988061601</v>
      </c>
      <c r="AW10" s="12608">
        <v>0.28186938321245603</v>
      </c>
      <c r="AX10" s="12626"/>
      <c r="AY10" s="12628"/>
      <c r="AZ10" s="12630"/>
      <c r="BA10" s="12632"/>
      <c r="BB10" s="12608">
        <v>0.26631292147258501</v>
      </c>
      <c r="BC10" s="12634"/>
      <c r="BD10" s="12608">
        <v>0.226033410158651</v>
      </c>
      <c r="BE10" s="12608">
        <v>0.198482225186871</v>
      </c>
      <c r="BF10" s="12608">
        <v>0.267083174547671</v>
      </c>
      <c r="BG10" s="12608">
        <v>0.29070351413420098</v>
      </c>
      <c r="BH10" s="12608">
        <v>0.35090276229831502</v>
      </c>
      <c r="BI10" s="12608">
        <v>0.38964707272754101</v>
      </c>
      <c r="BJ10" s="12608">
        <v>0.153765615550194</v>
      </c>
      <c r="BK10" s="12608">
        <v>0.234058415700616</v>
      </c>
      <c r="BL10" s="12608">
        <v>0.27677444348921498</v>
      </c>
      <c r="BM10" s="12608">
        <v>0.36513049752350402</v>
      </c>
      <c r="BN10" s="12608">
        <v>0.226599118350097</v>
      </c>
      <c r="BO10" s="12608">
        <v>0.19287712558654499</v>
      </c>
      <c r="BP10" s="12608">
        <v>0.25384701352373801</v>
      </c>
      <c r="BQ10" s="12608">
        <v>0.228494591216653</v>
      </c>
      <c r="BR10" s="12608">
        <v>0.22641335203589699</v>
      </c>
      <c r="BS10" s="12608">
        <v>0.240912728224325</v>
      </c>
      <c r="BT10" s="12608">
        <v>0.113376211107549</v>
      </c>
      <c r="BU10" s="12608">
        <v>0.28313763405208298</v>
      </c>
      <c r="BV10" s="12608">
        <v>0.24887914196878499</v>
      </c>
      <c r="BW10" s="12608">
        <v>0.236139256674745</v>
      </c>
      <c r="BX10" s="12608">
        <v>0.33807787489469199</v>
      </c>
      <c r="BY10" s="12608">
        <v>0.27250365047543001</v>
      </c>
      <c r="BZ10" s="12636"/>
      <c r="CA10" s="12608">
        <v>0.21614327398502201</v>
      </c>
      <c r="CB10" s="12608">
        <v>0.21107268184903299</v>
      </c>
      <c r="CC10" s="12608">
        <v>0.16534067261524099</v>
      </c>
      <c r="CD10" s="12608">
        <v>0.218777543212436</v>
      </c>
      <c r="CE10" s="12608">
        <v>0.27099542116724701</v>
      </c>
      <c r="CF10" s="12608">
        <v>0.290745331309264</v>
      </c>
      <c r="CG10" s="12608">
        <v>0.26519652346255101</v>
      </c>
      <c r="CH10" s="12608">
        <v>0.224857660745055</v>
      </c>
      <c r="CI10" s="12608">
        <v>0.327850725080778</v>
      </c>
      <c r="CJ10" s="12608">
        <v>0.285414994689282</v>
      </c>
      <c r="CK10" s="12638"/>
      <c r="CL10" s="12608">
        <v>0.24719479105343101</v>
      </c>
      <c r="CM10" s="12608">
        <v>0.270141315161331</v>
      </c>
      <c r="CN10" s="12608">
        <v>0.33282395039247797</v>
      </c>
      <c r="CO10" s="12608">
        <v>0.25202678912779702</v>
      </c>
      <c r="CP10" s="12608">
        <v>0.26363058512611498</v>
      </c>
      <c r="CQ10" s="12608">
        <v>0.24597587904086601</v>
      </c>
      <c r="CR10" s="12608">
        <v>0.23521231404579901</v>
      </c>
      <c r="CS10" s="12608">
        <v>0.282047883840636</v>
      </c>
      <c r="CT10" s="12608">
        <v>0.24308172158143701</v>
      </c>
      <c r="CU10" s="12608">
        <v>0.22993501836437499</v>
      </c>
      <c r="CV10" s="12608">
        <v>0.195484632510048</v>
      </c>
      <c r="CW10" s="12608">
        <v>0.265627943115464</v>
      </c>
      <c r="CX10" s="12640"/>
      <c r="CY10" s="12642"/>
      <c r="CZ10" s="12644"/>
      <c r="DA10" s="12646"/>
      <c r="DB10" s="12608">
        <v>0.26701982361534998</v>
      </c>
      <c r="DC10" s="12608">
        <v>0.27251810017341099</v>
      </c>
      <c r="DD10" s="12608">
        <v>0.387476495693652</v>
      </c>
      <c r="DE10" s="12648"/>
      <c r="DF10" s="12650"/>
      <c r="DG10" s="12608">
        <v>0.24223479355637501</v>
      </c>
      <c r="DH10" s="12608">
        <v>0.35670901665910398</v>
      </c>
      <c r="DI10" s="12652"/>
      <c r="DJ10" s="12608">
        <v>0.26296951269309798</v>
      </c>
      <c r="DK10" s="12608">
        <v>0.25529610321229201</v>
      </c>
      <c r="DL10" s="12608">
        <v>0.23789370654666001</v>
      </c>
      <c r="DM10" s="12608">
        <v>0.28721619756632599</v>
      </c>
      <c r="DN10" s="12608">
        <v>0.22972937045154301</v>
      </c>
      <c r="DO10" s="12608">
        <v>0.27305638806557803</v>
      </c>
      <c r="DP10" s="12608">
        <v>0.26641051188564902</v>
      </c>
      <c r="DQ10" s="12654"/>
      <c r="DR10" s="12656"/>
      <c r="DS10" s="12608">
        <v>0.24837746239526701</v>
      </c>
      <c r="DT10" s="12658"/>
      <c r="DU10" s="12660"/>
      <c r="DV10" s="12662"/>
      <c r="DW10" s="12605">
        <v>0.33436668796263302</v>
      </c>
    </row>
    <row r="11" spans="1:127" ht="17" x14ac:dyDescent="0.2">
      <c r="A11" s="12789" t="s">
        <v>314</v>
      </c>
      <c r="B11" s="12607">
        <v>0.21647766412590599</v>
      </c>
      <c r="C11" s="12608">
        <v>0.18371626467055099</v>
      </c>
      <c r="D11" s="12608">
        <v>0.24415795742841001</v>
      </c>
      <c r="E11" s="12608">
        <v>0.18856774754826799</v>
      </c>
      <c r="F11" s="12608">
        <v>0.234629250296921</v>
      </c>
      <c r="G11" s="12608">
        <v>0.20352343447216301</v>
      </c>
      <c r="H11" s="12608">
        <v>0.24058958483364101</v>
      </c>
      <c r="I11" s="12608">
        <v>0.21253604312638399</v>
      </c>
      <c r="J11" s="12610"/>
      <c r="K11" s="12608">
        <v>0.23427365438123901</v>
      </c>
      <c r="L11" s="12608">
        <v>0.180536422545993</v>
      </c>
      <c r="M11" s="12608">
        <v>0.22107030990258</v>
      </c>
      <c r="N11" s="12608">
        <v>0.22122692452815701</v>
      </c>
      <c r="O11" s="12608">
        <v>0.21090516075760199</v>
      </c>
      <c r="P11" s="12608">
        <v>0.24359236956405</v>
      </c>
      <c r="Q11" s="12608">
        <v>0.195835789014531</v>
      </c>
      <c r="R11" s="12608">
        <v>0.22122692452815701</v>
      </c>
      <c r="S11" s="12608">
        <v>0.21090516075760199</v>
      </c>
      <c r="T11" s="12608">
        <v>0.216028116890254</v>
      </c>
      <c r="U11" s="12608">
        <v>0.21714573566501399</v>
      </c>
      <c r="V11" s="12608">
        <v>0.213082532721761</v>
      </c>
      <c r="W11" s="12608">
        <v>0.20581440767814299</v>
      </c>
      <c r="X11" s="12608">
        <v>0.25491069510764502</v>
      </c>
      <c r="Y11" s="12612"/>
      <c r="Z11" s="12614"/>
      <c r="AA11" s="12616"/>
      <c r="AB11" s="12618"/>
      <c r="AC11" s="12620"/>
      <c r="AD11" s="12608">
        <v>0.213082532721761</v>
      </c>
      <c r="AE11" s="12608">
        <v>0.20581440767814299</v>
      </c>
      <c r="AF11" s="12608">
        <v>0.25491069510764502</v>
      </c>
      <c r="AG11" s="12608">
        <v>0.223403430638628</v>
      </c>
      <c r="AH11" s="12608">
        <v>0.21381437272124099</v>
      </c>
      <c r="AI11" s="12608">
        <v>0.20581440767814299</v>
      </c>
      <c r="AJ11" s="12608">
        <v>0.25491069510764502</v>
      </c>
      <c r="AK11" s="12608">
        <v>0.213082532721761</v>
      </c>
      <c r="AL11" s="12608">
        <v>0.22199223876491</v>
      </c>
      <c r="AM11" s="12608">
        <v>0.26887264714665399</v>
      </c>
      <c r="AN11" s="12608">
        <v>0.20933423507197099</v>
      </c>
      <c r="AO11" s="12608">
        <v>0.21612686149251201</v>
      </c>
      <c r="AP11" s="12622"/>
      <c r="AQ11" s="12608">
        <v>0.22497029673994001</v>
      </c>
      <c r="AR11" s="12608">
        <v>0.212309817495034</v>
      </c>
      <c r="AS11" s="12624"/>
      <c r="AT11" s="12608">
        <v>0.20660448246378699</v>
      </c>
      <c r="AU11" s="12608">
        <v>0.24208045272395001</v>
      </c>
      <c r="AV11" s="12608">
        <v>0.237064256124564</v>
      </c>
      <c r="AW11" s="12608">
        <v>0.2262272503169</v>
      </c>
      <c r="AX11" s="12626"/>
      <c r="AY11" s="12628"/>
      <c r="AZ11" s="12630"/>
      <c r="BA11" s="12632"/>
      <c r="BB11" s="12608">
        <v>0.21612686149251201</v>
      </c>
      <c r="BC11" s="12634"/>
      <c r="BD11" s="12608">
        <v>0.22786728784701099</v>
      </c>
      <c r="BE11" s="12608">
        <v>0.17103034078201301</v>
      </c>
      <c r="BF11" s="12608">
        <v>0.23245105417744</v>
      </c>
      <c r="BG11" s="12608">
        <v>0.22105240420349001</v>
      </c>
      <c r="BH11" s="12608">
        <v>0.30575950343787001</v>
      </c>
      <c r="BI11" s="12608">
        <v>0.198809295179566</v>
      </c>
      <c r="BJ11" s="12608">
        <v>0.32578541096291302</v>
      </c>
      <c r="BK11" s="12608">
        <v>0.202882888328453</v>
      </c>
      <c r="BL11" s="12608">
        <v>0.23170565261097101</v>
      </c>
      <c r="BM11" s="12608">
        <v>0.26648511118465001</v>
      </c>
      <c r="BN11" s="12608">
        <v>0.127347060647473</v>
      </c>
      <c r="BO11" s="12608">
        <v>0.14491857502174699</v>
      </c>
      <c r="BP11" s="12608">
        <v>0.196637469130928</v>
      </c>
      <c r="BQ11" s="12608">
        <v>0.23175020471490801</v>
      </c>
      <c r="BR11" s="12608">
        <v>0.19586666511447801</v>
      </c>
      <c r="BS11" s="12608">
        <v>0.18670794478429301</v>
      </c>
      <c r="BT11" s="12608">
        <v>0.30230381867251199</v>
      </c>
      <c r="BU11" s="12608">
        <v>0.22625824151932</v>
      </c>
      <c r="BV11" s="12608">
        <v>0.195831174943432</v>
      </c>
      <c r="BW11" s="12608">
        <v>0.28654150843749199</v>
      </c>
      <c r="BX11" s="12608">
        <v>0.224386583824768</v>
      </c>
      <c r="BY11" s="12608">
        <v>0.167872526677254</v>
      </c>
      <c r="BZ11" s="12636"/>
      <c r="CA11" s="12608">
        <v>0.22368370930755199</v>
      </c>
      <c r="CB11" s="12608">
        <v>0.26999003566941498</v>
      </c>
      <c r="CC11" s="12608">
        <v>0.20118819218158401</v>
      </c>
      <c r="CD11" s="12608">
        <v>0.21112008946388</v>
      </c>
      <c r="CE11" s="12608">
        <v>0.208026820504535</v>
      </c>
      <c r="CF11" s="12608">
        <v>0.28169150113792002</v>
      </c>
      <c r="CG11" s="12608">
        <v>0.192822232779991</v>
      </c>
      <c r="CH11" s="12608">
        <v>0.23192711491321799</v>
      </c>
      <c r="CI11" s="12608">
        <v>0.181185342418337</v>
      </c>
      <c r="CJ11" s="12608">
        <v>0.26663583220446302</v>
      </c>
      <c r="CK11" s="12638"/>
      <c r="CL11" s="12608">
        <v>0.21101700166873999</v>
      </c>
      <c r="CM11" s="12608">
        <v>0.260211565297994</v>
      </c>
      <c r="CN11" s="12608">
        <v>0.168827224266974</v>
      </c>
      <c r="CO11" s="12608">
        <v>0.18154968334489299</v>
      </c>
      <c r="CP11" s="12608">
        <v>0.243495758081301</v>
      </c>
      <c r="CQ11" s="12608">
        <v>0.214684314462637</v>
      </c>
      <c r="CR11" s="12608">
        <v>0.18597470516293499</v>
      </c>
      <c r="CS11" s="12608">
        <v>0.14747580481219499</v>
      </c>
      <c r="CT11" s="12608">
        <v>0.336002832707608</v>
      </c>
      <c r="CU11" s="12608">
        <v>0.25089451004953101</v>
      </c>
      <c r="CV11" s="12608">
        <v>0.139795598189072</v>
      </c>
      <c r="CW11" s="12608">
        <v>0.11027265021661301</v>
      </c>
      <c r="CX11" s="12640"/>
      <c r="CY11" s="12642"/>
      <c r="CZ11" s="12644"/>
      <c r="DA11" s="12646"/>
      <c r="DB11" s="12608">
        <v>0.23489077882406301</v>
      </c>
      <c r="DC11" s="12608">
        <v>0.22525709855925799</v>
      </c>
      <c r="DD11" s="12608">
        <v>9.1992140467370698E-2</v>
      </c>
      <c r="DE11" s="12648"/>
      <c r="DF11" s="12650"/>
      <c r="DG11" s="12608">
        <v>0.22366346538273399</v>
      </c>
      <c r="DH11" s="12608">
        <v>0.15730861476631899</v>
      </c>
      <c r="DI11" s="12652"/>
      <c r="DJ11" s="12608">
        <v>0.230551227847545</v>
      </c>
      <c r="DK11" s="12608">
        <v>0.21540766027937999</v>
      </c>
      <c r="DL11" s="12608">
        <v>0.26142699838820399</v>
      </c>
      <c r="DM11" s="12608">
        <v>0.25667839183763502</v>
      </c>
      <c r="DN11" s="12608">
        <v>0.21985198465735101</v>
      </c>
      <c r="DO11" s="12608">
        <v>0.20221530456988199</v>
      </c>
      <c r="DP11" s="12608">
        <v>0.19639868337984101</v>
      </c>
      <c r="DQ11" s="12654"/>
      <c r="DR11" s="12656"/>
      <c r="DS11" s="12608">
        <v>0.22376074249810499</v>
      </c>
      <c r="DT11" s="12658"/>
      <c r="DU11" s="12660"/>
      <c r="DV11" s="12662"/>
      <c r="DW11" s="12605">
        <v>4.0350854625727003E-2</v>
      </c>
    </row>
    <row r="12" spans="1:127" ht="17" x14ac:dyDescent="0.2">
      <c r="A12" s="12789" t="s">
        <v>315</v>
      </c>
      <c r="B12" s="12607">
        <v>0.21108488449254401</v>
      </c>
      <c r="C12" s="12608">
        <v>0.24345502703404401</v>
      </c>
      <c r="D12" s="12608">
        <v>0.183735166388663</v>
      </c>
      <c r="E12" s="12608">
        <v>0.205341701871216</v>
      </c>
      <c r="F12" s="12608">
        <v>0.19114978343480099</v>
      </c>
      <c r="G12" s="12608">
        <v>0.198460842637803</v>
      </c>
      <c r="H12" s="12608">
        <v>0.21195044134139199</v>
      </c>
      <c r="I12" s="12608">
        <v>0.25189478889523498</v>
      </c>
      <c r="J12" s="12610"/>
      <c r="K12" s="12608">
        <v>0.115639372137681</v>
      </c>
      <c r="L12" s="12608">
        <v>0.18696333092093101</v>
      </c>
      <c r="M12" s="12608">
        <v>0.21216530416568599</v>
      </c>
      <c r="N12" s="12608">
        <v>0.25097120256696298</v>
      </c>
      <c r="O12" s="12608">
        <v>0.326484406848987</v>
      </c>
      <c r="P12" s="12608">
        <v>0.12003201080890399</v>
      </c>
      <c r="Q12" s="12608">
        <v>0.19647572288595</v>
      </c>
      <c r="R12" s="12608">
        <v>0.25097120256696298</v>
      </c>
      <c r="S12" s="12608">
        <v>0.326484406848987</v>
      </c>
      <c r="T12" s="12608">
        <v>0.16415396784118699</v>
      </c>
      <c r="U12" s="12608">
        <v>0.28082885627680099</v>
      </c>
      <c r="V12" s="12608">
        <v>0.26251931368958498</v>
      </c>
      <c r="W12" s="12608">
        <v>0.122108300716637</v>
      </c>
      <c r="X12" s="12608">
        <v>0.14773821522396399</v>
      </c>
      <c r="Y12" s="12612"/>
      <c r="Z12" s="12614"/>
      <c r="AA12" s="12616"/>
      <c r="AB12" s="12618"/>
      <c r="AC12" s="12620"/>
      <c r="AD12" s="12608">
        <v>0.26251931368958498</v>
      </c>
      <c r="AE12" s="12608">
        <v>0.122108300716637</v>
      </c>
      <c r="AF12" s="12608">
        <v>0.14773821522396399</v>
      </c>
      <c r="AG12" s="12608">
        <v>0.10699579720168099</v>
      </c>
      <c r="AH12" s="12608">
        <v>0.25149136523563698</v>
      </c>
      <c r="AI12" s="12608">
        <v>0.122108300716637</v>
      </c>
      <c r="AJ12" s="12608">
        <v>0.14773821522396399</v>
      </c>
      <c r="AK12" s="12608">
        <v>0.26251931368958498</v>
      </c>
      <c r="AL12" s="12608">
        <v>0.12754202118088001</v>
      </c>
      <c r="AM12" s="12608">
        <v>0.14052278781067401</v>
      </c>
      <c r="AN12" s="12608">
        <v>0.22070518213333601</v>
      </c>
      <c r="AO12" s="12608">
        <v>0.191654586900566</v>
      </c>
      <c r="AP12" s="12622"/>
      <c r="AQ12" s="12608">
        <v>0.29661395326925</v>
      </c>
      <c r="AR12" s="12608">
        <v>0.18236448703890901</v>
      </c>
      <c r="AS12" s="12624"/>
      <c r="AT12" s="12608">
        <v>0.203490152707197</v>
      </c>
      <c r="AU12" s="12608">
        <v>0.15939632076649801</v>
      </c>
      <c r="AV12" s="12608">
        <v>0.31296454823355602</v>
      </c>
      <c r="AW12" s="12608">
        <v>0.18873860120097999</v>
      </c>
      <c r="AX12" s="12626"/>
      <c r="AY12" s="12628"/>
      <c r="AZ12" s="12630"/>
      <c r="BA12" s="12632"/>
      <c r="BB12" s="12608">
        <v>0.191654586900566</v>
      </c>
      <c r="BC12" s="12634"/>
      <c r="BD12" s="12608">
        <v>0.28056620934097998</v>
      </c>
      <c r="BE12" s="12608">
        <v>0.27352317984736402</v>
      </c>
      <c r="BF12" s="12608">
        <v>0.24847668206944501</v>
      </c>
      <c r="BG12" s="12608">
        <v>0.146898536751083</v>
      </c>
      <c r="BH12" s="12608">
        <v>0.13178786371975801</v>
      </c>
      <c r="BI12" s="12608">
        <v>4.2144450517794099E-2</v>
      </c>
      <c r="BJ12" s="12608">
        <v>9.4164775350679297E-2</v>
      </c>
      <c r="BK12" s="12608">
        <v>0.26053416169306898</v>
      </c>
      <c r="BL12" s="12608">
        <v>0.14153455573839399</v>
      </c>
      <c r="BM12" s="12608">
        <v>9.8868894880460897E-2</v>
      </c>
      <c r="BN12" s="12608">
        <v>0.29123813242466801</v>
      </c>
      <c r="BO12" s="12608">
        <v>0.32167152214261602</v>
      </c>
      <c r="BP12" s="12608">
        <v>0.28347980874483097</v>
      </c>
      <c r="BQ12" s="12608">
        <v>0.26423134939447501</v>
      </c>
      <c r="BR12" s="12608">
        <v>0.28889659283310898</v>
      </c>
      <c r="BS12" s="12608">
        <v>0.30827920164796202</v>
      </c>
      <c r="BT12" s="12608">
        <v>0.31757902573700503</v>
      </c>
      <c r="BU12" s="12608">
        <v>0.12673663012224401</v>
      </c>
      <c r="BV12" s="12608">
        <v>0.27079071759067602</v>
      </c>
      <c r="BW12" s="12608">
        <v>0.16944144053517099</v>
      </c>
      <c r="BX12" s="12608">
        <v>4.8461852358888002E-2</v>
      </c>
      <c r="BY12" s="12608">
        <v>5.2407851766025998E-2</v>
      </c>
      <c r="BZ12" s="12636"/>
      <c r="CA12" s="12608">
        <v>0.28080455435436802</v>
      </c>
      <c r="CB12" s="12608">
        <v>0.246676390312938</v>
      </c>
      <c r="CC12" s="12608">
        <v>0.22395087858208701</v>
      </c>
      <c r="CD12" s="12608">
        <v>0.27408889697410699</v>
      </c>
      <c r="CE12" s="12608">
        <v>0.206258924017137</v>
      </c>
      <c r="CF12" s="12608">
        <v>4.9030848895635797E-2</v>
      </c>
      <c r="CG12" s="12608">
        <v>0.19590646025705599</v>
      </c>
      <c r="CH12" s="12608">
        <v>0.240889275351199</v>
      </c>
      <c r="CI12" s="12608">
        <v>0.18064053852753501</v>
      </c>
      <c r="CJ12" s="12608">
        <v>0.19240095038393801</v>
      </c>
      <c r="CK12" s="12638"/>
      <c r="CL12" s="12608">
        <v>3.5144233110096998E-2</v>
      </c>
      <c r="CM12" s="12608">
        <v>0.15589231934102701</v>
      </c>
      <c r="CN12" s="12608">
        <v>0.16334253532520801</v>
      </c>
      <c r="CO12" s="12608">
        <v>0.22930786190180399</v>
      </c>
      <c r="CP12" s="12608">
        <v>0.105527628114767</v>
      </c>
      <c r="CQ12" s="12608">
        <v>0.24359230307194399</v>
      </c>
      <c r="CR12" s="12608">
        <v>0.22063268451891299</v>
      </c>
      <c r="CS12" s="12608">
        <v>0.32080960237565997</v>
      </c>
      <c r="CT12" s="12608">
        <v>0.22046834550900599</v>
      </c>
      <c r="CU12" s="12608">
        <v>0.17782820270160801</v>
      </c>
      <c r="CV12" s="12608">
        <v>0.38369268008427099</v>
      </c>
      <c r="CW12" s="12608">
        <v>0.37458600175802098</v>
      </c>
      <c r="CX12" s="12640"/>
      <c r="CY12" s="12642"/>
      <c r="CZ12" s="12644"/>
      <c r="DA12" s="12646"/>
      <c r="DB12" s="12608">
        <v>0.197225182817199</v>
      </c>
      <c r="DC12" s="12608">
        <v>0.16369439215130599</v>
      </c>
      <c r="DD12" s="12608">
        <v>0.17902468016210901</v>
      </c>
      <c r="DE12" s="12648"/>
      <c r="DF12" s="12650"/>
      <c r="DG12" s="12608">
        <v>0.222573114560084</v>
      </c>
      <c r="DH12" s="12608">
        <v>0.151040383742789</v>
      </c>
      <c r="DI12" s="12652"/>
      <c r="DJ12" s="12608">
        <v>0.15189783956628</v>
      </c>
      <c r="DK12" s="12608">
        <v>0.21690217479922899</v>
      </c>
      <c r="DL12" s="12608">
        <v>6.4939969891855395E-2</v>
      </c>
      <c r="DM12" s="12608">
        <v>0.19449696149144699</v>
      </c>
      <c r="DN12" s="12608">
        <v>0.22204991334336999</v>
      </c>
      <c r="DO12" s="12608">
        <v>0.246184712356289</v>
      </c>
      <c r="DP12" s="12608">
        <v>0.208636571859831</v>
      </c>
      <c r="DQ12" s="12654"/>
      <c r="DR12" s="12656"/>
      <c r="DS12" s="12608">
        <v>0.22562857845600101</v>
      </c>
      <c r="DT12" s="12658"/>
      <c r="DU12" s="12660"/>
      <c r="DV12" s="12662"/>
      <c r="DW12" s="12605">
        <v>0.14214128802008999</v>
      </c>
    </row>
    <row r="13" spans="1:127" ht="17" x14ac:dyDescent="0.2">
      <c r="A13" s="12789" t="s">
        <v>316</v>
      </c>
      <c r="B13" s="12607">
        <v>0.105587892464067</v>
      </c>
      <c r="C13" s="12608">
        <v>0.12629051774984201</v>
      </c>
      <c r="D13" s="12608">
        <v>8.8096126252339396E-2</v>
      </c>
      <c r="E13" s="12608">
        <v>6.4459440885810404E-2</v>
      </c>
      <c r="F13" s="12608">
        <v>9.6151362249599595E-2</v>
      </c>
      <c r="G13" s="12608">
        <v>8.8461482155529195E-2</v>
      </c>
      <c r="H13" s="12608">
        <v>0.14804813174023801</v>
      </c>
      <c r="I13" s="12608">
        <v>0.13756912618924899</v>
      </c>
      <c r="J13" s="12610"/>
      <c r="K13" s="12608">
        <v>8.93991160898195E-2</v>
      </c>
      <c r="L13" s="12608">
        <v>9.4040250912172399E-2</v>
      </c>
      <c r="M13" s="12608">
        <v>9.4405962621140593E-2</v>
      </c>
      <c r="N13" s="12608">
        <v>0.12849959167862901</v>
      </c>
      <c r="O13" s="12608">
        <v>0.12210688460675501</v>
      </c>
      <c r="P13" s="12608">
        <v>8.8722326118780295E-2</v>
      </c>
      <c r="Q13" s="12608">
        <v>9.4178287449554504E-2</v>
      </c>
      <c r="R13" s="12608">
        <v>0.12849959167862901</v>
      </c>
      <c r="S13" s="12608">
        <v>0.12210688460675501</v>
      </c>
      <c r="T13" s="12608">
        <v>9.1871410390925404E-2</v>
      </c>
      <c r="U13" s="12608">
        <v>0.12597193792806599</v>
      </c>
      <c r="V13" s="12608">
        <v>0.121423436468445</v>
      </c>
      <c r="W13" s="12608">
        <v>0.101766961346226</v>
      </c>
      <c r="X13" s="12608">
        <v>3.7799844687143702E-2</v>
      </c>
      <c r="Y13" s="12612"/>
      <c r="Z13" s="12614"/>
      <c r="AA13" s="12616"/>
      <c r="AB13" s="12618"/>
      <c r="AC13" s="12620"/>
      <c r="AD13" s="12608">
        <v>0.121423436468445</v>
      </c>
      <c r="AE13" s="12608">
        <v>0.101766961346226</v>
      </c>
      <c r="AF13" s="12608">
        <v>3.7799844687143702E-2</v>
      </c>
      <c r="AG13" s="12608">
        <v>7.2218211112715494E-2</v>
      </c>
      <c r="AH13" s="12608">
        <v>0.117934364840297</v>
      </c>
      <c r="AI13" s="12608">
        <v>0.101766961346226</v>
      </c>
      <c r="AJ13" s="12608">
        <v>3.7799844687143702E-2</v>
      </c>
      <c r="AK13" s="12608">
        <v>0.121423436468445</v>
      </c>
      <c r="AL13" s="12608">
        <v>7.9866858734781096E-2</v>
      </c>
      <c r="AM13" s="12608">
        <v>4.3728826339629601E-2</v>
      </c>
      <c r="AN13" s="12608">
        <v>0.114021636015957</v>
      </c>
      <c r="AO13" s="12608">
        <v>0.10578847028977401</v>
      </c>
      <c r="AP13" s="12622"/>
      <c r="AQ13" s="12608">
        <v>9.37156146174659E-2</v>
      </c>
      <c r="AR13" s="12608">
        <v>0.135179324688704</v>
      </c>
      <c r="AS13" s="12624"/>
      <c r="AT13" s="12608">
        <v>0.12390169666998301</v>
      </c>
      <c r="AU13" s="12608">
        <v>5.6420211377129999E-2</v>
      </c>
      <c r="AV13" s="12608">
        <v>8.9649695579281694E-2</v>
      </c>
      <c r="AW13" s="12608">
        <v>0.12121091958353</v>
      </c>
      <c r="AX13" s="12626"/>
      <c r="AY13" s="12628"/>
      <c r="AZ13" s="12630"/>
      <c r="BA13" s="12632"/>
      <c r="BB13" s="12608">
        <v>0.10578847028977401</v>
      </c>
      <c r="BC13" s="12634"/>
      <c r="BD13" s="12608">
        <v>9.3993584116133594E-2</v>
      </c>
      <c r="BE13" s="12608">
        <v>0.158679445174707</v>
      </c>
      <c r="BF13" s="12608">
        <v>9.1437093332276995E-2</v>
      </c>
      <c r="BG13" s="12608">
        <v>7.3958234125717906E-2</v>
      </c>
      <c r="BH13" s="12608">
        <v>9.6258637540508604E-2</v>
      </c>
      <c r="BI13" s="12608">
        <v>0.111536245586562</v>
      </c>
      <c r="BJ13" s="12608">
        <v>5.7801651351884503E-2</v>
      </c>
      <c r="BK13" s="12608">
        <v>0.123807818148719</v>
      </c>
      <c r="BL13" s="12608">
        <v>7.2314816305192195E-2</v>
      </c>
      <c r="BM13" s="12608">
        <v>0.101868900305426</v>
      </c>
      <c r="BN13" s="12608">
        <v>0.18975898178787601</v>
      </c>
      <c r="BO13" s="12608">
        <v>0.185175415457663</v>
      </c>
      <c r="BP13" s="12608">
        <v>0.172401857858347</v>
      </c>
      <c r="BQ13" s="12608">
        <v>0.144714907555058</v>
      </c>
      <c r="BR13" s="12608">
        <v>0.13257286590605499</v>
      </c>
      <c r="BS13" s="12608">
        <v>0.17480953074320499</v>
      </c>
      <c r="BT13" s="12608">
        <v>0.15992048309878101</v>
      </c>
      <c r="BU13" s="12608">
        <v>6.6612266750735102E-2</v>
      </c>
      <c r="BV13" s="12608">
        <v>0.14314539531893</v>
      </c>
      <c r="BW13" s="12608">
        <v>7.2121067323894103E-2</v>
      </c>
      <c r="BX13" s="12608">
        <v>8.6352148272956994E-3</v>
      </c>
      <c r="BY13" s="12608">
        <v>1.8116226751634299E-2</v>
      </c>
      <c r="BZ13" s="12636"/>
      <c r="CA13" s="12608">
        <v>0.14184360691457301</v>
      </c>
      <c r="CB13" s="12608">
        <v>0.150362470576343</v>
      </c>
      <c r="CC13" s="12608">
        <v>0.15806610429292201</v>
      </c>
      <c r="CD13" s="12608">
        <v>0.19430612610402001</v>
      </c>
      <c r="CE13" s="12608">
        <v>9.1994314430383306E-2</v>
      </c>
      <c r="CF13" s="12608">
        <v>0</v>
      </c>
      <c r="CG13" s="12608">
        <v>0.113612701309738</v>
      </c>
      <c r="CH13" s="12608">
        <v>0.106069340857982</v>
      </c>
      <c r="CI13" s="12608">
        <v>9.5662579851818696E-2</v>
      </c>
      <c r="CJ13" s="12608">
        <v>7.7846048283355299E-2</v>
      </c>
      <c r="CK13" s="12638"/>
      <c r="CL13" s="12608">
        <v>7.5881178652525902E-2</v>
      </c>
      <c r="CM13" s="12608">
        <v>7.9407440606548294E-2</v>
      </c>
      <c r="CN13" s="12608">
        <v>9.9772128405388003E-2</v>
      </c>
      <c r="CO13" s="12608">
        <v>7.1814446605345403E-2</v>
      </c>
      <c r="CP13" s="12608">
        <v>0.11396534680267</v>
      </c>
      <c r="CQ13" s="12608">
        <v>0.13920152797763299</v>
      </c>
      <c r="CR13" s="12608">
        <v>0.115649220481919</v>
      </c>
      <c r="CS13" s="12608">
        <v>0.104917881807757</v>
      </c>
      <c r="CT13" s="12608">
        <v>8.7731766986080401E-2</v>
      </c>
      <c r="CU13" s="12608">
        <v>0.15580280671667901</v>
      </c>
      <c r="CV13" s="12608">
        <v>0.15479701764609199</v>
      </c>
      <c r="CW13" s="12608">
        <v>0.118517297670622</v>
      </c>
      <c r="CX13" s="12640"/>
      <c r="CY13" s="12642"/>
      <c r="CZ13" s="12644"/>
      <c r="DA13" s="12646"/>
      <c r="DB13" s="12608">
        <v>0.104320941563912</v>
      </c>
      <c r="DC13" s="12608">
        <v>6.5613456617687305E-2</v>
      </c>
      <c r="DD13" s="12608">
        <v>7.4045609882312E-2</v>
      </c>
      <c r="DE13" s="12648"/>
      <c r="DF13" s="12650"/>
      <c r="DG13" s="12608">
        <v>0.10921433280869</v>
      </c>
      <c r="DH13" s="12608">
        <v>7.9889155376936499E-2</v>
      </c>
      <c r="DI13" s="12652"/>
      <c r="DJ13" s="12608">
        <v>6.8724439474560403E-2</v>
      </c>
      <c r="DK13" s="12608">
        <v>0.109473722871209</v>
      </c>
      <c r="DL13" s="12608">
        <v>5.1595572081345201E-2</v>
      </c>
      <c r="DM13" s="12608">
        <v>5.6424813977450999E-2</v>
      </c>
      <c r="DN13" s="12608">
        <v>0.15283595982735601</v>
      </c>
      <c r="DO13" s="12608">
        <v>0.13192064201701101</v>
      </c>
      <c r="DP13" s="12608">
        <v>9.3072392312930602E-2</v>
      </c>
      <c r="DQ13" s="12654"/>
      <c r="DR13" s="12656"/>
      <c r="DS13" s="12608">
        <v>0.100691562932227</v>
      </c>
      <c r="DT13" s="12658"/>
      <c r="DU13" s="12660"/>
      <c r="DV13" s="12662"/>
      <c r="DW13" s="12605">
        <v>0.16691035541396401</v>
      </c>
    </row>
    <row r="14" spans="1:127" ht="17" x14ac:dyDescent="0.2">
      <c r="A14" s="12789" t="s">
        <v>85</v>
      </c>
      <c r="B14" s="12607">
        <v>8.0155444052935898E-2</v>
      </c>
      <c r="C14" s="12608">
        <v>6.8290946080228204E-2</v>
      </c>
      <c r="D14" s="12608">
        <v>9.0179826076635605E-2</v>
      </c>
      <c r="E14" s="12608">
        <v>0.103578025715809</v>
      </c>
      <c r="F14" s="12608">
        <v>6.8068631793771803E-2</v>
      </c>
      <c r="G14" s="12608">
        <v>0.12020429124099601</v>
      </c>
      <c r="H14" s="12608">
        <v>4.90587912663678E-2</v>
      </c>
      <c r="I14" s="12608">
        <v>6.1660560810151997E-2</v>
      </c>
      <c r="J14" s="12610"/>
      <c r="K14" s="12608">
        <v>0.16749087238583099</v>
      </c>
      <c r="L14" s="12608">
        <v>5.8308498956203998E-2</v>
      </c>
      <c r="M14" s="12608">
        <v>4.3355595388209399E-2</v>
      </c>
      <c r="N14" s="12608">
        <v>6.4333497291734001E-2</v>
      </c>
      <c r="O14" s="12608">
        <v>3.9322938651755297E-2</v>
      </c>
      <c r="P14" s="12608">
        <v>0.15860122878552399</v>
      </c>
      <c r="Q14" s="12608">
        <v>5.2664580586300101E-2</v>
      </c>
      <c r="R14" s="12608">
        <v>6.4333497291734001E-2</v>
      </c>
      <c r="S14" s="12608">
        <v>3.9322938651755297E-2</v>
      </c>
      <c r="T14" s="12608">
        <v>9.7456471250996199E-2</v>
      </c>
      <c r="U14" s="12608">
        <v>5.4444410925154403E-2</v>
      </c>
      <c r="V14" s="12608">
        <v>5.9664872466134999E-2</v>
      </c>
      <c r="W14" s="12608">
        <v>0.115730148987222</v>
      </c>
      <c r="X14" s="12608">
        <v>0.12060605059233701</v>
      </c>
      <c r="Y14" s="12612"/>
      <c r="Z14" s="12614"/>
      <c r="AA14" s="12616"/>
      <c r="AB14" s="12618"/>
      <c r="AC14" s="12620"/>
      <c r="AD14" s="12608">
        <v>5.9664872466134999E-2</v>
      </c>
      <c r="AE14" s="12608">
        <v>0.115730148987222</v>
      </c>
      <c r="AF14" s="12608">
        <v>0.12060605059233701</v>
      </c>
      <c r="AG14" s="12608">
        <v>8.6021325591469799E-2</v>
      </c>
      <c r="AH14" s="12608">
        <v>6.1533770579158903E-2</v>
      </c>
      <c r="AI14" s="12608">
        <v>0.115730148987222</v>
      </c>
      <c r="AJ14" s="12608">
        <v>0.12060605059233701</v>
      </c>
      <c r="AK14" s="12608">
        <v>5.9664872466134999E-2</v>
      </c>
      <c r="AL14" s="12608">
        <v>0.113437450832792</v>
      </c>
      <c r="AM14" s="12608">
        <v>0.119819653226236</v>
      </c>
      <c r="AN14" s="12608">
        <v>7.4747703695472095E-2</v>
      </c>
      <c r="AO14" s="12608">
        <v>9.2370859976188699E-2</v>
      </c>
      <c r="AP14" s="12622"/>
      <c r="AQ14" s="12608">
        <v>4.2648135306246102E-2</v>
      </c>
      <c r="AR14" s="12608">
        <v>6.8214011168039601E-2</v>
      </c>
      <c r="AS14" s="12624"/>
      <c r="AT14" s="12608">
        <v>9.5840058790507193E-2</v>
      </c>
      <c r="AU14" s="12608">
        <v>8.2915432119787899E-2</v>
      </c>
      <c r="AV14" s="12608">
        <v>4.9443708615390401E-2</v>
      </c>
      <c r="AW14" s="12608">
        <v>6.99624214690655E-3</v>
      </c>
      <c r="AX14" s="12626"/>
      <c r="AY14" s="12628"/>
      <c r="AZ14" s="12630"/>
      <c r="BA14" s="12632"/>
      <c r="BB14" s="12608">
        <v>9.2370859976188699E-2</v>
      </c>
      <c r="BC14" s="12634"/>
      <c r="BD14" s="12608">
        <v>4.6265328168917902E-2</v>
      </c>
      <c r="BE14" s="12608">
        <v>0.10369082419415</v>
      </c>
      <c r="BF14" s="12608">
        <v>5.9823152611346901E-2</v>
      </c>
      <c r="BG14" s="12608">
        <v>6.90453093657553E-2</v>
      </c>
      <c r="BH14" s="12608">
        <v>4.6106891171276199E-2</v>
      </c>
      <c r="BI14" s="12608">
        <v>0.111654429687846</v>
      </c>
      <c r="BJ14" s="12608">
        <v>0.183777386147113</v>
      </c>
      <c r="BK14" s="12608">
        <v>8.0941217138187402E-2</v>
      </c>
      <c r="BL14" s="12608">
        <v>8.0715644745943296E-2</v>
      </c>
      <c r="BM14" s="12608">
        <v>7.0177342092842807E-2</v>
      </c>
      <c r="BN14" s="12608">
        <v>3.8455291622029097E-2</v>
      </c>
      <c r="BO14" s="12608">
        <v>4.7176225381834698E-2</v>
      </c>
      <c r="BP14" s="12608">
        <v>3.71168028408249E-2</v>
      </c>
      <c r="BQ14" s="12608">
        <v>1.4105934577425301E-2</v>
      </c>
      <c r="BR14" s="12608">
        <v>4.9213997088856203E-2</v>
      </c>
      <c r="BS14" s="12608">
        <v>2.9919401177930401E-2</v>
      </c>
      <c r="BT14" s="12608">
        <v>5.9585974418099701E-2</v>
      </c>
      <c r="BU14" s="12608">
        <v>0.12725877419459999</v>
      </c>
      <c r="BV14" s="12608">
        <v>4.30804853334621E-2</v>
      </c>
      <c r="BW14" s="12608">
        <v>8.7945418711126599E-2</v>
      </c>
      <c r="BX14" s="12608">
        <v>7.15590775063185E-2</v>
      </c>
      <c r="BY14" s="12608">
        <v>0.38466416539806197</v>
      </c>
      <c r="BZ14" s="12636"/>
      <c r="CA14" s="12608">
        <v>3.7466954646919501E-2</v>
      </c>
      <c r="CB14" s="12608">
        <v>2.93297904602365E-2</v>
      </c>
      <c r="CC14" s="12608">
        <v>0.102435261036839</v>
      </c>
      <c r="CD14" s="12608">
        <v>4.9561917494108799E-2</v>
      </c>
      <c r="CE14" s="12608">
        <v>8.7400565271320896E-2</v>
      </c>
      <c r="CF14" s="12608">
        <v>0.154786816474207</v>
      </c>
      <c r="CG14" s="12608">
        <v>8.2766310577159802E-2</v>
      </c>
      <c r="CH14" s="12608">
        <v>7.5220022441809503E-2</v>
      </c>
      <c r="CI14" s="12608">
        <v>8.6404280852129894E-2</v>
      </c>
      <c r="CJ14" s="12608">
        <v>8.1145213863808005E-2</v>
      </c>
      <c r="CK14" s="12638"/>
      <c r="CL14" s="12608">
        <v>0.22463471421173101</v>
      </c>
      <c r="CM14" s="12608">
        <v>8.9242969044441997E-2</v>
      </c>
      <c r="CN14" s="12608">
        <v>5.3629043151038502E-2</v>
      </c>
      <c r="CO14" s="12608">
        <v>8.0333383200279301E-2</v>
      </c>
      <c r="CP14" s="12608">
        <v>7.5761008836745802E-2</v>
      </c>
      <c r="CQ14" s="12608">
        <v>8.3517632671757006E-2</v>
      </c>
      <c r="CR14" s="12608">
        <v>7.0559472778982599E-2</v>
      </c>
      <c r="CS14" s="12608">
        <v>4.8201688524792702E-2</v>
      </c>
      <c r="CT14" s="12608">
        <v>6.2115415892980599E-2</v>
      </c>
      <c r="CU14" s="12608">
        <v>4.6531316248570098E-2</v>
      </c>
      <c r="CV14" s="12608">
        <v>5.0232342701749699E-2</v>
      </c>
      <c r="CW14" s="12608">
        <v>5.0150687511772499E-2</v>
      </c>
      <c r="CX14" s="12640"/>
      <c r="CY14" s="12642"/>
      <c r="CZ14" s="12644"/>
      <c r="DA14" s="12646"/>
      <c r="DB14" s="12608">
        <v>0.10991960470385501</v>
      </c>
      <c r="DC14" s="12608">
        <v>7.2013836876896303E-2</v>
      </c>
      <c r="DD14" s="12608">
        <v>3.1582870932538198E-2</v>
      </c>
      <c r="DE14" s="12648"/>
      <c r="DF14" s="12650"/>
      <c r="DG14" s="12608">
        <v>8.5475243853177604E-2</v>
      </c>
      <c r="DH14" s="12608">
        <v>0.124700200946393</v>
      </c>
      <c r="DI14" s="12652"/>
      <c r="DJ14" s="12608">
        <v>7.5428286039163003E-2</v>
      </c>
      <c r="DK14" s="12608">
        <v>8.0761012714257202E-2</v>
      </c>
      <c r="DL14" s="12608">
        <v>0.15410050588066301</v>
      </c>
      <c r="DM14" s="12608">
        <v>8.0360743803455995E-2</v>
      </c>
      <c r="DN14" s="12608">
        <v>8.0908297861093506E-2</v>
      </c>
      <c r="DO14" s="12608">
        <v>6.4132248586572793E-2</v>
      </c>
      <c r="DP14" s="12608">
        <v>7.6325987630957395E-2</v>
      </c>
      <c r="DQ14" s="12654"/>
      <c r="DR14" s="12656"/>
      <c r="DS14" s="12608">
        <v>9.3410598549885399E-2</v>
      </c>
      <c r="DT14" s="12658"/>
      <c r="DU14" s="12660"/>
      <c r="DV14" s="12662"/>
      <c r="DW14" s="12605">
        <v>7.2529203345038998E-2</v>
      </c>
    </row>
    <row r="15" spans="1:127" ht="17" x14ac:dyDescent="0.2">
      <c r="A15" s="12790" t="s">
        <v>138</v>
      </c>
      <c r="B15" s="12788">
        <v>1395</v>
      </c>
      <c r="C15" s="12663">
        <v>586</v>
      </c>
      <c r="D15" s="12664">
        <v>809</v>
      </c>
      <c r="E15" s="12665">
        <v>147</v>
      </c>
      <c r="F15" s="12666">
        <v>350</v>
      </c>
      <c r="G15" s="12667">
        <v>278</v>
      </c>
      <c r="H15" s="12668">
        <v>263</v>
      </c>
      <c r="I15" s="12669">
        <v>357</v>
      </c>
      <c r="J15" s="12670">
        <v>27</v>
      </c>
      <c r="K15" s="12671">
        <v>179</v>
      </c>
      <c r="L15" s="12672">
        <v>321</v>
      </c>
      <c r="M15" s="12673">
        <v>214</v>
      </c>
      <c r="N15" s="12674">
        <v>396</v>
      </c>
      <c r="O15" s="12675">
        <v>258</v>
      </c>
      <c r="P15" s="12676">
        <v>206</v>
      </c>
      <c r="Q15" s="12677">
        <v>535</v>
      </c>
      <c r="R15" s="12678">
        <v>396</v>
      </c>
      <c r="S15" s="12679">
        <v>258</v>
      </c>
      <c r="T15" s="12680">
        <v>741</v>
      </c>
      <c r="U15" s="12681">
        <v>654</v>
      </c>
      <c r="V15" s="12682">
        <v>955</v>
      </c>
      <c r="W15" s="12683">
        <v>256</v>
      </c>
      <c r="X15" s="12684">
        <v>120</v>
      </c>
      <c r="Y15" s="12685">
        <v>24</v>
      </c>
      <c r="Z15" s="12686">
        <v>4</v>
      </c>
      <c r="AA15" s="12687">
        <v>0</v>
      </c>
      <c r="AB15" s="12688">
        <v>26</v>
      </c>
      <c r="AC15" s="12689">
        <v>10</v>
      </c>
      <c r="AD15" s="12690">
        <v>955</v>
      </c>
      <c r="AE15" s="12691">
        <v>256</v>
      </c>
      <c r="AF15" s="12692">
        <v>120</v>
      </c>
      <c r="AG15" s="12693">
        <v>64</v>
      </c>
      <c r="AH15" s="12694">
        <v>1019</v>
      </c>
      <c r="AI15" s="12695">
        <v>256</v>
      </c>
      <c r="AJ15" s="12696">
        <v>120</v>
      </c>
      <c r="AK15" s="12697">
        <v>955</v>
      </c>
      <c r="AL15" s="12698">
        <v>440</v>
      </c>
      <c r="AM15" s="12699">
        <v>134</v>
      </c>
      <c r="AN15" s="12700">
        <v>1261</v>
      </c>
      <c r="AO15" s="12701">
        <v>1040</v>
      </c>
      <c r="AP15" s="12702">
        <v>22</v>
      </c>
      <c r="AQ15" s="12703">
        <v>291</v>
      </c>
      <c r="AR15" s="12704">
        <v>32</v>
      </c>
      <c r="AS15" s="12705">
        <v>10</v>
      </c>
      <c r="AT15" s="12706">
        <v>782</v>
      </c>
      <c r="AU15" s="12707">
        <v>258</v>
      </c>
      <c r="AV15" s="12708">
        <v>235</v>
      </c>
      <c r="AW15" s="12709">
        <v>77</v>
      </c>
      <c r="AX15" s="12710">
        <v>16</v>
      </c>
      <c r="AY15" s="12711">
        <v>13</v>
      </c>
      <c r="AZ15" s="12712">
        <v>9</v>
      </c>
      <c r="BA15" s="12713">
        <v>5</v>
      </c>
      <c r="BB15" s="12714">
        <v>1040</v>
      </c>
      <c r="BC15" s="12715">
        <v>22</v>
      </c>
      <c r="BD15" s="12716">
        <v>333</v>
      </c>
      <c r="BE15" s="12717">
        <v>425</v>
      </c>
      <c r="BF15" s="12718">
        <v>467</v>
      </c>
      <c r="BG15" s="12719">
        <v>385</v>
      </c>
      <c r="BH15" s="12720">
        <v>50</v>
      </c>
      <c r="BI15" s="12721">
        <v>30</v>
      </c>
      <c r="BJ15" s="12722">
        <v>38</v>
      </c>
      <c r="BK15" s="12723">
        <v>892</v>
      </c>
      <c r="BL15" s="12724">
        <v>423</v>
      </c>
      <c r="BM15" s="12725">
        <v>80</v>
      </c>
      <c r="BN15" s="12726">
        <v>137</v>
      </c>
      <c r="BO15" s="12727">
        <v>214</v>
      </c>
      <c r="BP15" s="12728">
        <v>461</v>
      </c>
      <c r="BQ15" s="12729">
        <v>136</v>
      </c>
      <c r="BR15" s="12730">
        <v>545</v>
      </c>
      <c r="BS15" s="12731">
        <v>448</v>
      </c>
      <c r="BT15" s="12732">
        <v>47</v>
      </c>
      <c r="BU15" s="12733">
        <v>542</v>
      </c>
      <c r="BV15" s="12734">
        <v>929</v>
      </c>
      <c r="BW15" s="12735">
        <v>292</v>
      </c>
      <c r="BX15" s="12736">
        <v>113</v>
      </c>
      <c r="BY15" s="12737">
        <v>39</v>
      </c>
      <c r="BZ15" s="12738">
        <v>20</v>
      </c>
      <c r="CA15" s="12739">
        <v>110</v>
      </c>
      <c r="CB15" s="12740">
        <v>155</v>
      </c>
      <c r="CC15" s="12741">
        <v>74</v>
      </c>
      <c r="CD15" s="12742">
        <v>76</v>
      </c>
      <c r="CE15" s="12743">
        <v>982</v>
      </c>
      <c r="CF15" s="12744">
        <v>30</v>
      </c>
      <c r="CG15" s="12745">
        <v>491</v>
      </c>
      <c r="CH15" s="12746">
        <v>555</v>
      </c>
      <c r="CI15" s="12747">
        <v>161</v>
      </c>
      <c r="CJ15" s="12748">
        <v>178</v>
      </c>
      <c r="CK15" s="12749">
        <v>10</v>
      </c>
      <c r="CL15" s="12750">
        <v>61</v>
      </c>
      <c r="CM15" s="12751">
        <v>118</v>
      </c>
      <c r="CN15" s="12752">
        <v>127</v>
      </c>
      <c r="CO15" s="12753">
        <v>119</v>
      </c>
      <c r="CP15" s="12754">
        <v>95</v>
      </c>
      <c r="CQ15" s="12755">
        <v>123</v>
      </c>
      <c r="CR15" s="12756">
        <v>85</v>
      </c>
      <c r="CS15" s="12757">
        <v>106</v>
      </c>
      <c r="CT15" s="12758">
        <v>133</v>
      </c>
      <c r="CU15" s="12759">
        <v>110</v>
      </c>
      <c r="CV15" s="12760">
        <v>74</v>
      </c>
      <c r="CW15" s="12761">
        <v>57</v>
      </c>
      <c r="CX15" s="12762">
        <v>22</v>
      </c>
      <c r="CY15" s="12763">
        <v>12</v>
      </c>
      <c r="CZ15" s="12764">
        <v>5</v>
      </c>
      <c r="DA15" s="12765">
        <v>4</v>
      </c>
      <c r="DB15" s="12766">
        <v>144</v>
      </c>
      <c r="DC15" s="12767">
        <v>110</v>
      </c>
      <c r="DD15" s="12768">
        <v>62</v>
      </c>
      <c r="DE15" s="12769">
        <v>4</v>
      </c>
      <c r="DF15" s="12770">
        <v>23</v>
      </c>
      <c r="DG15" s="12771">
        <v>1131</v>
      </c>
      <c r="DH15" s="12772">
        <v>46</v>
      </c>
      <c r="DI15" s="12773">
        <v>18</v>
      </c>
      <c r="DJ15" s="12774">
        <v>105</v>
      </c>
      <c r="DK15" s="12775">
        <v>1287</v>
      </c>
      <c r="DL15" s="12776">
        <v>71</v>
      </c>
      <c r="DM15" s="12777">
        <v>118</v>
      </c>
      <c r="DN15" s="12778">
        <v>360</v>
      </c>
      <c r="DO15" s="12779">
        <v>231</v>
      </c>
      <c r="DP15" s="12780">
        <v>529</v>
      </c>
      <c r="DQ15" s="12781">
        <v>1</v>
      </c>
      <c r="DR15" s="12782">
        <v>1</v>
      </c>
      <c r="DS15" s="12783">
        <v>1121</v>
      </c>
      <c r="DT15" s="12784">
        <v>11</v>
      </c>
      <c r="DU15" s="12785">
        <v>4</v>
      </c>
      <c r="DV15" s="12786">
        <v>13</v>
      </c>
      <c r="DW15" s="1278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318</v>
      </c>
    </row>
    <row r="8" spans="1:127" ht="34" x14ac:dyDescent="0.2">
      <c r="A8" s="270" t="s">
        <v>317</v>
      </c>
    </row>
    <row r="9" spans="1:127" ht="17" x14ac:dyDescent="0.2">
      <c r="A9" s="13073" t="s">
        <v>312</v>
      </c>
      <c r="B9" s="12890">
        <v>0.34124369023322998</v>
      </c>
      <c r="C9" s="12791">
        <v>0.36589681728314699</v>
      </c>
      <c r="D9" s="12792">
        <v>0.32040951167483001</v>
      </c>
      <c r="E9" s="12793">
        <v>0.336076012807492</v>
      </c>
      <c r="F9" s="12794">
        <v>0.36367711710379003</v>
      </c>
      <c r="G9" s="12795">
        <v>0.360775153519861</v>
      </c>
      <c r="H9" s="12796">
        <v>0.32943386288433202</v>
      </c>
      <c r="I9" s="12797">
        <v>0.30972100378915701</v>
      </c>
      <c r="J9" s="12893"/>
      <c r="K9" s="12798">
        <v>0.25699333678747099</v>
      </c>
      <c r="L9" s="12799">
        <v>0.40648983510928199</v>
      </c>
      <c r="M9" s="12800">
        <v>0.38410673435889903</v>
      </c>
      <c r="N9" s="12801">
        <v>0.346711162395346</v>
      </c>
      <c r="O9" s="12802">
        <v>0.34987774223137802</v>
      </c>
      <c r="P9" s="12803">
        <v>0.25306256649722197</v>
      </c>
      <c r="Q9" s="12804">
        <v>0.398033431743679</v>
      </c>
      <c r="R9" s="12805">
        <v>0.346711162395346</v>
      </c>
      <c r="S9" s="12806">
        <v>0.34987774223137802</v>
      </c>
      <c r="T9" s="12807">
        <v>0.33671498995563598</v>
      </c>
      <c r="U9" s="12808">
        <v>0.34796351239157203</v>
      </c>
      <c r="V9" s="12809">
        <v>0.35539044610876502</v>
      </c>
      <c r="W9" s="12810">
        <v>0.318632613348031</v>
      </c>
      <c r="X9" s="12811">
        <v>0.34663652774425102</v>
      </c>
      <c r="Y9" s="12895"/>
      <c r="Z9" s="12897"/>
      <c r="AA9" s="12899"/>
      <c r="AB9" s="12901"/>
      <c r="AC9" s="12903"/>
      <c r="AD9" s="12812">
        <v>0.35539044610876502</v>
      </c>
      <c r="AE9" s="12813">
        <v>0.318632613348031</v>
      </c>
      <c r="AF9" s="12814">
        <v>0.34663652774425102</v>
      </c>
      <c r="AG9" s="12815">
        <v>0.25011823815929302</v>
      </c>
      <c r="AH9" s="12816">
        <v>0.34799518720661698</v>
      </c>
      <c r="AI9" s="12817">
        <v>0.318632613348031</v>
      </c>
      <c r="AJ9" s="12818">
        <v>0.34663652774425102</v>
      </c>
      <c r="AK9" s="12819">
        <v>0.35539044610876502</v>
      </c>
      <c r="AL9" s="12820">
        <v>0.31826960361852102</v>
      </c>
      <c r="AM9" s="12821">
        <v>0.34130694759466101</v>
      </c>
      <c r="AN9" s="12822">
        <v>0.34123499816481601</v>
      </c>
      <c r="AO9" s="12823">
        <v>0.35282882777319102</v>
      </c>
      <c r="AP9" s="12905"/>
      <c r="AQ9" s="12824">
        <v>0.31973312028866302</v>
      </c>
      <c r="AR9" s="12825">
        <v>0.47169553629612898</v>
      </c>
      <c r="AS9" s="12907"/>
      <c r="AT9" s="12826">
        <v>0.39195528043014299</v>
      </c>
      <c r="AU9" s="12827">
        <v>0.24602050411100099</v>
      </c>
      <c r="AV9" s="12828">
        <v>0.41083731289322201</v>
      </c>
      <c r="AW9" s="12829">
        <v>0.15822504556875999</v>
      </c>
      <c r="AX9" s="12909"/>
      <c r="AY9" s="12911"/>
      <c r="AZ9" s="12913"/>
      <c r="BA9" s="12915"/>
      <c r="BB9" s="12830">
        <v>0.35282882777319102</v>
      </c>
      <c r="BC9" s="12917"/>
      <c r="BD9" s="12831">
        <v>0.32448515327558097</v>
      </c>
      <c r="BE9" s="12832">
        <v>0.47677397876230299</v>
      </c>
      <c r="BF9" s="12833">
        <v>0.35403807283120198</v>
      </c>
      <c r="BG9" s="12834">
        <v>0.26233961278849799</v>
      </c>
      <c r="BH9" s="12835">
        <v>9.1783405634334098E-2</v>
      </c>
      <c r="BI9" s="12836">
        <v>0.21767738694952099</v>
      </c>
      <c r="BJ9" s="12837">
        <v>0.11724858503551799</v>
      </c>
      <c r="BK9" s="12838">
        <v>0.412987674326037</v>
      </c>
      <c r="BL9" s="12839">
        <v>0.24748428203384501</v>
      </c>
      <c r="BM9" s="12840">
        <v>0.138014354456337</v>
      </c>
      <c r="BN9" s="12841">
        <v>0.51339044831187897</v>
      </c>
      <c r="BO9" s="12842">
        <v>0.48148819437382701</v>
      </c>
      <c r="BP9" s="12843">
        <v>0.44558949788129698</v>
      </c>
      <c r="BQ9" s="12844">
        <v>0.452031427506005</v>
      </c>
      <c r="BR9" s="12845">
        <v>0.46185832264229199</v>
      </c>
      <c r="BS9" s="12846">
        <v>0.44676235700137801</v>
      </c>
      <c r="BT9" s="12847">
        <v>0.34729187562688102</v>
      </c>
      <c r="BU9" s="12848">
        <v>0.23823574265387501</v>
      </c>
      <c r="BV9" s="12849">
        <v>0.40480052930281502</v>
      </c>
      <c r="BW9" s="12850">
        <v>0.25084075355490698</v>
      </c>
      <c r="BX9" s="12851">
        <v>0.277755265545028</v>
      </c>
      <c r="BY9" s="12852">
        <v>0.117111272339173</v>
      </c>
      <c r="BZ9" s="12919"/>
      <c r="CA9" s="12853">
        <v>0.35737294503669997</v>
      </c>
      <c r="CB9" s="12854">
        <v>0.32601674988388302</v>
      </c>
      <c r="CC9" s="12855">
        <v>0.353386931408675</v>
      </c>
      <c r="CD9" s="12856">
        <v>0.39382157709702098</v>
      </c>
      <c r="CE9" s="12857">
        <v>0.33110137072881402</v>
      </c>
      <c r="CF9" s="12858">
        <v>0.36277231449677699</v>
      </c>
      <c r="CG9" s="12859">
        <v>0.37499302192648298</v>
      </c>
      <c r="CH9" s="12860">
        <v>0.32879003915131899</v>
      </c>
      <c r="CI9" s="12861">
        <v>0.32890733485169099</v>
      </c>
      <c r="CJ9" s="12862">
        <v>0.29019627282969801</v>
      </c>
      <c r="CK9" s="12921"/>
      <c r="CL9" s="12863">
        <v>0.29557496270787298</v>
      </c>
      <c r="CM9" s="12864">
        <v>0.40915293547020798</v>
      </c>
      <c r="CN9" s="12865">
        <v>0.30090221380795301</v>
      </c>
      <c r="CO9" s="12866">
        <v>0.39089801488527998</v>
      </c>
      <c r="CP9" s="12867">
        <v>0.28038421846471401</v>
      </c>
      <c r="CQ9" s="12868">
        <v>0.45662764619712498</v>
      </c>
      <c r="CR9" s="12869">
        <v>0.39305055349040302</v>
      </c>
      <c r="CS9" s="12870">
        <v>0.33921094186634498</v>
      </c>
      <c r="CT9" s="12871">
        <v>0.35543449533077598</v>
      </c>
      <c r="CU9" s="12872">
        <v>0.397010303325115</v>
      </c>
      <c r="CV9" s="12873">
        <v>0.23249958910454699</v>
      </c>
      <c r="CW9" s="12874">
        <v>0.268251240032649</v>
      </c>
      <c r="CX9" s="12923"/>
      <c r="CY9" s="12925"/>
      <c r="CZ9" s="12927"/>
      <c r="DA9" s="12929"/>
      <c r="DB9" s="12875">
        <v>0.26788542596555998</v>
      </c>
      <c r="DC9" s="12876">
        <v>0.29854659254188298</v>
      </c>
      <c r="DD9" s="12877">
        <v>0.113289475706666</v>
      </c>
      <c r="DE9" s="12931"/>
      <c r="DF9" s="12933"/>
      <c r="DG9" s="12878">
        <v>0.35927184040694499</v>
      </c>
      <c r="DH9" s="12879">
        <v>0.576758280936021</v>
      </c>
      <c r="DI9" s="12935"/>
      <c r="DJ9" s="12880">
        <v>0.28260532062532401</v>
      </c>
      <c r="DK9" s="12881">
        <v>0.34768098018140298</v>
      </c>
      <c r="DL9" s="12882">
        <v>0.29786719751278701</v>
      </c>
      <c r="DM9" s="12883">
        <v>0.31033180176793901</v>
      </c>
      <c r="DN9" s="12884">
        <v>0.355214927523403</v>
      </c>
      <c r="DO9" s="12885">
        <v>0.373574190082407</v>
      </c>
      <c r="DP9" s="12886">
        <v>0.34280007666659701</v>
      </c>
      <c r="DQ9" s="12937"/>
      <c r="DR9" s="12939"/>
      <c r="DS9" s="12887">
        <v>0.340792147617346</v>
      </c>
      <c r="DT9" s="12941"/>
      <c r="DU9" s="12943"/>
      <c r="DV9" s="12945"/>
      <c r="DW9" s="12888">
        <v>0.10619255270037101</v>
      </c>
    </row>
    <row r="10" spans="1:127" ht="17" x14ac:dyDescent="0.2">
      <c r="A10" s="13073" t="s">
        <v>313</v>
      </c>
      <c r="B10" s="12891">
        <v>0.38967327295603299</v>
      </c>
      <c r="C10" s="12892">
        <v>0.36374133098339501</v>
      </c>
      <c r="D10" s="12892">
        <v>0.411588168714698</v>
      </c>
      <c r="E10" s="12892">
        <v>0.354479312646926</v>
      </c>
      <c r="F10" s="12892">
        <v>0.40145071646251301</v>
      </c>
      <c r="G10" s="12892">
        <v>0.35661724340030798</v>
      </c>
      <c r="H10" s="12892">
        <v>0.40981494903367599</v>
      </c>
      <c r="I10" s="12892">
        <v>0.42144046702048898</v>
      </c>
      <c r="J10" s="12894"/>
      <c r="K10" s="12892">
        <v>0.34567627666350997</v>
      </c>
      <c r="L10" s="12892">
        <v>0.35528941247052198</v>
      </c>
      <c r="M10" s="12892">
        <v>0.39715189786177302</v>
      </c>
      <c r="N10" s="12892">
        <v>0.40511844465182401</v>
      </c>
      <c r="O10" s="12892">
        <v>0.45842333928312101</v>
      </c>
      <c r="P10" s="12892">
        <v>0.35680533705566198</v>
      </c>
      <c r="Q10" s="12892">
        <v>0.37110518644674401</v>
      </c>
      <c r="R10" s="12892">
        <v>0.40511844465182401</v>
      </c>
      <c r="S10" s="12892">
        <v>0.45842333928312101</v>
      </c>
      <c r="T10" s="12892">
        <v>0.365056767814668</v>
      </c>
      <c r="U10" s="12892">
        <v>0.42619998626676198</v>
      </c>
      <c r="V10" s="12892">
        <v>0.40721602716953897</v>
      </c>
      <c r="W10" s="12892">
        <v>0.35321355788887498</v>
      </c>
      <c r="X10" s="12892">
        <v>0.34846729673282201</v>
      </c>
      <c r="Y10" s="12896"/>
      <c r="Z10" s="12898"/>
      <c r="AA10" s="12900"/>
      <c r="AB10" s="12902"/>
      <c r="AC10" s="12904"/>
      <c r="AD10" s="12892">
        <v>0.40721602716953897</v>
      </c>
      <c r="AE10" s="12892">
        <v>0.35321355788887498</v>
      </c>
      <c r="AF10" s="12892">
        <v>0.34846729673282201</v>
      </c>
      <c r="AG10" s="12892">
        <v>0.42928283181927102</v>
      </c>
      <c r="AH10" s="12892">
        <v>0.40876619636145201</v>
      </c>
      <c r="AI10" s="12892">
        <v>0.35321355788887498</v>
      </c>
      <c r="AJ10" s="12892">
        <v>0.34846729673282201</v>
      </c>
      <c r="AK10" s="12892">
        <v>0.40721602716953897</v>
      </c>
      <c r="AL10" s="12892">
        <v>0.36118414383642899</v>
      </c>
      <c r="AM10" s="12892">
        <v>0.36041271403641401</v>
      </c>
      <c r="AN10" s="12892">
        <v>0.393693908249933</v>
      </c>
      <c r="AO10" s="12892">
        <v>0.40000402672639501</v>
      </c>
      <c r="AP10" s="12906"/>
      <c r="AQ10" s="12892">
        <v>0.38097480742032902</v>
      </c>
      <c r="AR10" s="12892">
        <v>0.22406318410095699</v>
      </c>
      <c r="AS10" s="12908"/>
      <c r="AT10" s="12892">
        <v>0.385991028394439</v>
      </c>
      <c r="AU10" s="12892">
        <v>0.43825704379491898</v>
      </c>
      <c r="AV10" s="12892">
        <v>0.39023130358146602</v>
      </c>
      <c r="AW10" s="12892">
        <v>0.39821743205000598</v>
      </c>
      <c r="AX10" s="12910"/>
      <c r="AY10" s="12912"/>
      <c r="AZ10" s="12914"/>
      <c r="BA10" s="12916"/>
      <c r="BB10" s="12892">
        <v>0.40000402672639501</v>
      </c>
      <c r="BC10" s="12918"/>
      <c r="BD10" s="12892">
        <v>0.372804994363999</v>
      </c>
      <c r="BE10" s="12892">
        <v>0.32772010158544101</v>
      </c>
      <c r="BF10" s="12892">
        <v>0.47377093272187898</v>
      </c>
      <c r="BG10" s="12892">
        <v>0.39038976073552401</v>
      </c>
      <c r="BH10" s="12892">
        <v>0.32091870852694598</v>
      </c>
      <c r="BI10" s="12892">
        <v>0.19032072210485901</v>
      </c>
      <c r="BJ10" s="12892">
        <v>0.35956463965282198</v>
      </c>
      <c r="BK10" s="12892">
        <v>0.40362325891633799</v>
      </c>
      <c r="BL10" s="12892">
        <v>0.38723369122297402</v>
      </c>
      <c r="BM10" s="12892">
        <v>0.27296034893372301</v>
      </c>
      <c r="BN10" s="12892">
        <v>0.35534273112342801</v>
      </c>
      <c r="BO10" s="12892">
        <v>0.419655196577783</v>
      </c>
      <c r="BP10" s="12892">
        <v>0.40607814651905799</v>
      </c>
      <c r="BQ10" s="12892">
        <v>0.33120116552340201</v>
      </c>
      <c r="BR10" s="12892">
        <v>0.39558901430541399</v>
      </c>
      <c r="BS10" s="12892">
        <v>0.39614350067743997</v>
      </c>
      <c r="BT10" s="12892">
        <v>0.45550310725992399</v>
      </c>
      <c r="BU10" s="12892">
        <v>0.37287140711193001</v>
      </c>
      <c r="BV10" s="12892">
        <v>0.39257398076782202</v>
      </c>
      <c r="BW10" s="12892">
        <v>0.43464118683152603</v>
      </c>
      <c r="BX10" s="12892">
        <v>0.35706255090082001</v>
      </c>
      <c r="BY10" s="12892">
        <v>0.29508451376032802</v>
      </c>
      <c r="BZ10" s="12920"/>
      <c r="CA10" s="12892">
        <v>0.41618897885681</v>
      </c>
      <c r="CB10" s="12892">
        <v>0.40665640966093802</v>
      </c>
      <c r="CC10" s="12892">
        <v>0.44854381744170702</v>
      </c>
      <c r="CD10" s="12892">
        <v>0.27450349944226099</v>
      </c>
      <c r="CE10" s="12892">
        <v>0.39507988157232399</v>
      </c>
      <c r="CF10" s="12892">
        <v>0.333097246952133</v>
      </c>
      <c r="CG10" s="12892">
        <v>0.34691639914108802</v>
      </c>
      <c r="CH10" s="12892">
        <v>0.40851462450229198</v>
      </c>
      <c r="CI10" s="12892">
        <v>0.433539312752452</v>
      </c>
      <c r="CJ10" s="12892">
        <v>0.41081737404077501</v>
      </c>
      <c r="CK10" s="12922"/>
      <c r="CL10" s="12892">
        <v>0.24821285504981899</v>
      </c>
      <c r="CM10" s="12892">
        <v>0.292369451162028</v>
      </c>
      <c r="CN10" s="12892">
        <v>0.42081699377423598</v>
      </c>
      <c r="CO10" s="12892">
        <v>0.34950834216428001</v>
      </c>
      <c r="CP10" s="12892">
        <v>0.42770302452964998</v>
      </c>
      <c r="CQ10" s="12892">
        <v>0.27930013784639901</v>
      </c>
      <c r="CR10" s="12892">
        <v>0.41972881503120202</v>
      </c>
      <c r="CS10" s="12892">
        <v>0.43901200287430198</v>
      </c>
      <c r="CT10" s="12892">
        <v>0.39013431642292701</v>
      </c>
      <c r="CU10" s="12892">
        <v>0.41074415513614898</v>
      </c>
      <c r="CV10" s="12892">
        <v>0.53441660316464201</v>
      </c>
      <c r="CW10" s="12892">
        <v>0.43873022226407998</v>
      </c>
      <c r="CX10" s="12924"/>
      <c r="CY10" s="12926"/>
      <c r="CZ10" s="12928"/>
      <c r="DA10" s="12930"/>
      <c r="DB10" s="12892">
        <v>0.45436854969317397</v>
      </c>
      <c r="DC10" s="12892">
        <v>0.33758999164967801</v>
      </c>
      <c r="DD10" s="12892">
        <v>0.20707357936642101</v>
      </c>
      <c r="DE10" s="12932"/>
      <c r="DF10" s="12934"/>
      <c r="DG10" s="12892">
        <v>0.40665991158786902</v>
      </c>
      <c r="DH10" s="12892">
        <v>0.295281000842678</v>
      </c>
      <c r="DI10" s="12936"/>
      <c r="DJ10" s="12892">
        <v>0.35365364473946598</v>
      </c>
      <c r="DK10" s="12892">
        <v>0.39279598258186099</v>
      </c>
      <c r="DL10" s="12892">
        <v>0.25305073583995602</v>
      </c>
      <c r="DM10" s="12892">
        <v>0.41453434988882598</v>
      </c>
      <c r="DN10" s="12892">
        <v>0.39003334583424198</v>
      </c>
      <c r="DO10" s="12892">
        <v>0.410915117685137</v>
      </c>
      <c r="DP10" s="12892">
        <v>0.38225889398945301</v>
      </c>
      <c r="DQ10" s="12938"/>
      <c r="DR10" s="12940"/>
      <c r="DS10" s="12892">
        <v>0.40018218053488602</v>
      </c>
      <c r="DT10" s="12942"/>
      <c r="DU10" s="12944"/>
      <c r="DV10" s="12946"/>
      <c r="DW10" s="12889">
        <v>0.223684831125842</v>
      </c>
    </row>
    <row r="11" spans="1:127" ht="17" x14ac:dyDescent="0.2">
      <c r="A11" s="13073" t="s">
        <v>314</v>
      </c>
      <c r="B11" s="12891">
        <v>0.121328257515604</v>
      </c>
      <c r="C11" s="12892">
        <v>0.12010537723989</v>
      </c>
      <c r="D11" s="12892">
        <v>0.122361704752061</v>
      </c>
      <c r="E11" s="12892">
        <v>0.127579039740673</v>
      </c>
      <c r="F11" s="12892">
        <v>0.130332492512888</v>
      </c>
      <c r="G11" s="12892">
        <v>0.105910533990867</v>
      </c>
      <c r="H11" s="12892">
        <v>0.121620864541669</v>
      </c>
      <c r="I11" s="12892">
        <v>0.118025400672657</v>
      </c>
      <c r="J11" s="12894"/>
      <c r="K11" s="12892">
        <v>0.17059542529178201</v>
      </c>
      <c r="L11" s="12892">
        <v>0.12215144019915999</v>
      </c>
      <c r="M11" s="12892">
        <v>0.11463699323868</v>
      </c>
      <c r="N11" s="12892">
        <v>0.10484131505708</v>
      </c>
      <c r="O11" s="12892">
        <v>6.4597739922415201E-2</v>
      </c>
      <c r="P11" s="12892">
        <v>0.175706689279511</v>
      </c>
      <c r="Q11" s="12892">
        <v>0.119312459341418</v>
      </c>
      <c r="R11" s="12892">
        <v>0.10484131505708</v>
      </c>
      <c r="S11" s="12892">
        <v>6.4597739922415201E-2</v>
      </c>
      <c r="T11" s="12892">
        <v>0.14316557148061701</v>
      </c>
      <c r="U11" s="12892">
        <v>8.8925391954641095E-2</v>
      </c>
      <c r="V11" s="12892">
        <v>8.8078937573731905E-2</v>
      </c>
      <c r="W11" s="12892">
        <v>0.18190576305434999</v>
      </c>
      <c r="X11" s="12892">
        <v>0.17369871747777599</v>
      </c>
      <c r="Y11" s="12896"/>
      <c r="Z11" s="12898"/>
      <c r="AA11" s="12900"/>
      <c r="AB11" s="12902"/>
      <c r="AC11" s="12904"/>
      <c r="AD11" s="12892">
        <v>8.8078937573731905E-2</v>
      </c>
      <c r="AE11" s="12892">
        <v>0.18190576305434999</v>
      </c>
      <c r="AF11" s="12892">
        <v>0.17369871747777599</v>
      </c>
      <c r="AG11" s="12892">
        <v>0.14748290921151999</v>
      </c>
      <c r="AH11" s="12892">
        <v>9.2252002418046805E-2</v>
      </c>
      <c r="AI11" s="12892">
        <v>0.18190576305434999</v>
      </c>
      <c r="AJ11" s="12892">
        <v>0.17369871747777599</v>
      </c>
      <c r="AK11" s="12892">
        <v>8.8078937573731905E-2</v>
      </c>
      <c r="AL11" s="12892">
        <v>0.175324577445443</v>
      </c>
      <c r="AM11" s="12892">
        <v>0.17645789646367399</v>
      </c>
      <c r="AN11" s="12892">
        <v>0.11375300330725201</v>
      </c>
      <c r="AO11" s="12892">
        <v>0.111828680540043</v>
      </c>
      <c r="AP11" s="12906"/>
      <c r="AQ11" s="12892">
        <v>0.14963056289892501</v>
      </c>
      <c r="AR11" s="12892">
        <v>9.5451228601419594E-2</v>
      </c>
      <c r="AS11" s="12908"/>
      <c r="AT11" s="12892">
        <v>9.5938188826652407E-2</v>
      </c>
      <c r="AU11" s="12892">
        <v>0.15520692382102799</v>
      </c>
      <c r="AV11" s="12892">
        <v>0.14861183812889101</v>
      </c>
      <c r="AW11" s="12892">
        <v>0.139563993872175</v>
      </c>
      <c r="AX11" s="12910"/>
      <c r="AY11" s="12912"/>
      <c r="AZ11" s="12914"/>
      <c r="BA11" s="12916"/>
      <c r="BB11" s="12892">
        <v>0.111828680540043</v>
      </c>
      <c r="BC11" s="12918"/>
      <c r="BD11" s="12892">
        <v>0.14659435769294399</v>
      </c>
      <c r="BE11" s="12892">
        <v>8.4875091895530705E-2</v>
      </c>
      <c r="BF11" s="12892">
        <v>7.4174644918007807E-2</v>
      </c>
      <c r="BG11" s="12892">
        <v>0.162676947338672</v>
      </c>
      <c r="BH11" s="12892">
        <v>0.27422712230585899</v>
      </c>
      <c r="BI11" s="12892">
        <v>0.17740024523201001</v>
      </c>
      <c r="BJ11" s="12892">
        <v>0.29843774047893101</v>
      </c>
      <c r="BK11" s="12892">
        <v>7.9314030009569297E-2</v>
      </c>
      <c r="BL11" s="12892">
        <v>0.176576990069406</v>
      </c>
      <c r="BM11" s="12892">
        <v>0.23867023267673201</v>
      </c>
      <c r="BN11" s="12892">
        <v>5.5249006235675198E-2</v>
      </c>
      <c r="BO11" s="12892">
        <v>5.1595114942377299E-2</v>
      </c>
      <c r="BP11" s="12892">
        <v>7.0130193843047306E-2</v>
      </c>
      <c r="BQ11" s="12892">
        <v>9.6463538369481294E-2</v>
      </c>
      <c r="BR11" s="12892">
        <v>5.3684472379571899E-2</v>
      </c>
      <c r="BS11" s="12892">
        <v>8.3590711716947499E-2</v>
      </c>
      <c r="BT11" s="12892">
        <v>4.0510707379871599E-2</v>
      </c>
      <c r="BU11" s="12892">
        <v>0.163169803312951</v>
      </c>
      <c r="BV11" s="12892">
        <v>8.3731594213349206E-2</v>
      </c>
      <c r="BW11" s="12892">
        <v>0.14552931170001601</v>
      </c>
      <c r="BX11" s="12892">
        <v>0.25110674108946002</v>
      </c>
      <c r="BY11" s="12892">
        <v>0.15971812298858301</v>
      </c>
      <c r="BZ11" s="12920"/>
      <c r="CA11" s="12892">
        <v>0.17414414397532499</v>
      </c>
      <c r="CB11" s="12892">
        <v>0.113464497213191</v>
      </c>
      <c r="CC11" s="12892">
        <v>0.101031864461837</v>
      </c>
      <c r="CD11" s="12892">
        <v>8.7103183836708703E-2</v>
      </c>
      <c r="CE11" s="12892">
        <v>0.12169358882010101</v>
      </c>
      <c r="CF11" s="12892">
        <v>0.124460447689119</v>
      </c>
      <c r="CG11" s="12892">
        <v>0.131925099127957</v>
      </c>
      <c r="CH11" s="12892">
        <v>0.12768486284652</v>
      </c>
      <c r="CI11" s="12892">
        <v>8.3338159572992301E-2</v>
      </c>
      <c r="CJ11" s="12892">
        <v>0.10597729132356699</v>
      </c>
      <c r="CK11" s="12922"/>
      <c r="CL11" s="12892">
        <v>0.167197092763336</v>
      </c>
      <c r="CM11" s="12892">
        <v>0.157533030017352</v>
      </c>
      <c r="CN11" s="12892">
        <v>0.12883908147522899</v>
      </c>
      <c r="CO11" s="12892">
        <v>0.123110074672844</v>
      </c>
      <c r="CP11" s="12892">
        <v>0.20146066523775499</v>
      </c>
      <c r="CQ11" s="12892">
        <v>0.124880194627015</v>
      </c>
      <c r="CR11" s="12892">
        <v>8.86477176511455E-2</v>
      </c>
      <c r="CS11" s="12892">
        <v>8.9534744462088506E-2</v>
      </c>
      <c r="CT11" s="12892">
        <v>9.7006681937084102E-2</v>
      </c>
      <c r="CU11" s="12892">
        <v>0.10143201244189901</v>
      </c>
      <c r="CV11" s="12892">
        <v>5.0553588237930901E-2</v>
      </c>
      <c r="CW11" s="12892">
        <v>0.120216456332015</v>
      </c>
      <c r="CX11" s="12924"/>
      <c r="CY11" s="12926"/>
      <c r="CZ11" s="12928"/>
      <c r="DA11" s="12930"/>
      <c r="DB11" s="12892">
        <v>0.121952798902073</v>
      </c>
      <c r="DC11" s="12892">
        <v>0.267340459944783</v>
      </c>
      <c r="DD11" s="12892">
        <v>9.5234069588117407E-2</v>
      </c>
      <c r="DE11" s="12932"/>
      <c r="DF11" s="12934"/>
      <c r="DG11" s="12892">
        <v>0.109051133919497</v>
      </c>
      <c r="DH11" s="12892">
        <v>6.5210345498152605E-2</v>
      </c>
      <c r="DI11" s="12936"/>
      <c r="DJ11" s="12892">
        <v>0.26262519593572797</v>
      </c>
      <c r="DK11" s="12892">
        <v>0.107335811155835</v>
      </c>
      <c r="DL11" s="12892">
        <v>0.24976446031062199</v>
      </c>
      <c r="DM11" s="12892">
        <v>0.18360458310191499</v>
      </c>
      <c r="DN11" s="12892">
        <v>0.115371394272499</v>
      </c>
      <c r="DO11" s="12892">
        <v>9.6711814744412899E-2</v>
      </c>
      <c r="DP11" s="12892">
        <v>9.6598963482788902E-2</v>
      </c>
      <c r="DQ11" s="12938"/>
      <c r="DR11" s="12940"/>
      <c r="DS11" s="12892">
        <v>0.126983848819363</v>
      </c>
      <c r="DT11" s="12942"/>
      <c r="DU11" s="12944"/>
      <c r="DV11" s="12946"/>
      <c r="DW11" s="12889">
        <v>8.2544024766208896E-2</v>
      </c>
    </row>
    <row r="12" spans="1:127" ht="17" x14ac:dyDescent="0.2">
      <c r="A12" s="13073" t="s">
        <v>315</v>
      </c>
      <c r="B12" s="12891">
        <v>5.6141970667851197E-2</v>
      </c>
      <c r="C12" s="12892">
        <v>6.6109261787095502E-2</v>
      </c>
      <c r="D12" s="12892">
        <v>4.7718685357982203E-2</v>
      </c>
      <c r="E12" s="12892">
        <v>7.2826064343843006E-2</v>
      </c>
      <c r="F12" s="12892">
        <v>4.0236662517199602E-2</v>
      </c>
      <c r="G12" s="12892">
        <v>4.9197877088233498E-2</v>
      </c>
      <c r="H12" s="12892">
        <v>6.8897506671036807E-2</v>
      </c>
      <c r="I12" s="12892">
        <v>5.6738402022655197E-2</v>
      </c>
      <c r="J12" s="12894"/>
      <c r="K12" s="12892">
        <v>5.5310995140519202E-2</v>
      </c>
      <c r="L12" s="12892">
        <v>5.0024975325984898E-2</v>
      </c>
      <c r="M12" s="12892">
        <v>3.0994668905921001E-2</v>
      </c>
      <c r="N12" s="12892">
        <v>7.7753542010079099E-2</v>
      </c>
      <c r="O12" s="12892">
        <v>6.3790053962982596E-2</v>
      </c>
      <c r="P12" s="12892">
        <v>4.8660052561222897E-2</v>
      </c>
      <c r="Q12" s="12892">
        <v>4.28352678295238E-2</v>
      </c>
      <c r="R12" s="12892">
        <v>7.7753542010079099E-2</v>
      </c>
      <c r="S12" s="12892">
        <v>6.3790053962982596E-2</v>
      </c>
      <c r="T12" s="12892">
        <v>4.5298981644650599E-2</v>
      </c>
      <c r="U12" s="12892">
        <v>7.2231125046483394E-2</v>
      </c>
      <c r="V12" s="12892">
        <v>7.0044380689132796E-2</v>
      </c>
      <c r="W12" s="12892">
        <v>2.5236633352897098E-2</v>
      </c>
      <c r="X12" s="12892">
        <v>3.4782642919364802E-2</v>
      </c>
      <c r="Y12" s="12896"/>
      <c r="Z12" s="12898"/>
      <c r="AA12" s="12900"/>
      <c r="AB12" s="12902"/>
      <c r="AC12" s="12904"/>
      <c r="AD12" s="12892">
        <v>7.0044380689132796E-2</v>
      </c>
      <c r="AE12" s="12892">
        <v>2.5236633352897098E-2</v>
      </c>
      <c r="AF12" s="12892">
        <v>3.4782642919364802E-2</v>
      </c>
      <c r="AG12" s="12892">
        <v>7.0761699435528E-2</v>
      </c>
      <c r="AH12" s="12892">
        <v>7.0094771556278898E-2</v>
      </c>
      <c r="AI12" s="12892">
        <v>2.5236633352897098E-2</v>
      </c>
      <c r="AJ12" s="12892">
        <v>3.4782642919364802E-2</v>
      </c>
      <c r="AK12" s="12892">
        <v>7.0044380689132796E-2</v>
      </c>
      <c r="AL12" s="12892">
        <v>3.3564697490014797E-2</v>
      </c>
      <c r="AM12" s="12892">
        <v>3.4458020094815599E-2</v>
      </c>
      <c r="AN12" s="12892">
        <v>5.9121519254897198E-2</v>
      </c>
      <c r="AO12" s="12892">
        <v>4.7755162058084701E-2</v>
      </c>
      <c r="AP12" s="12906"/>
      <c r="AQ12" s="12892">
        <v>8.2706815058065597E-2</v>
      </c>
      <c r="AR12" s="12892">
        <v>7.9206452645092795E-2</v>
      </c>
      <c r="AS12" s="12908"/>
      <c r="AT12" s="12892">
        <v>4.0720195134441799E-2</v>
      </c>
      <c r="AU12" s="12892">
        <v>6.6959382556201902E-2</v>
      </c>
      <c r="AV12" s="12892">
        <v>2.77802565378703E-2</v>
      </c>
      <c r="AW12" s="12892">
        <v>0.15401646159072299</v>
      </c>
      <c r="AX12" s="12910"/>
      <c r="AY12" s="12912"/>
      <c r="AZ12" s="12914"/>
      <c r="BA12" s="12916"/>
      <c r="BB12" s="12892">
        <v>4.7755162058084701E-2</v>
      </c>
      <c r="BC12" s="12918"/>
      <c r="BD12" s="12892">
        <v>8.2651048769144697E-2</v>
      </c>
      <c r="BE12" s="12892">
        <v>2.7643253526816298E-2</v>
      </c>
      <c r="BF12" s="12892">
        <v>5.0997190858608397E-2</v>
      </c>
      <c r="BG12" s="12892">
        <v>8.16706652460851E-2</v>
      </c>
      <c r="BH12" s="12892">
        <v>0.133415064899436</v>
      </c>
      <c r="BI12" s="12892">
        <v>0.10531976185903601</v>
      </c>
      <c r="BJ12" s="12892">
        <v>0</v>
      </c>
      <c r="BK12" s="12892">
        <v>3.9780381167911098E-2</v>
      </c>
      <c r="BL12" s="12892">
        <v>7.3308709555422596E-2</v>
      </c>
      <c r="BM12" s="12892">
        <v>0.12309787178638699</v>
      </c>
      <c r="BN12" s="12892">
        <v>4.60572018830782E-2</v>
      </c>
      <c r="BO12" s="12892">
        <v>2.4518019695977399E-2</v>
      </c>
      <c r="BP12" s="12892">
        <v>3.9501280285615697E-2</v>
      </c>
      <c r="BQ12" s="12892">
        <v>4.83033135899682E-2</v>
      </c>
      <c r="BR12" s="12892">
        <v>4.5545120607394698E-2</v>
      </c>
      <c r="BS12" s="12892">
        <v>4.8754224694041698E-2</v>
      </c>
      <c r="BT12" s="12892">
        <v>0.110809231819169</v>
      </c>
      <c r="BU12" s="12892">
        <v>6.4022826901681706E-2</v>
      </c>
      <c r="BV12" s="12892">
        <v>6.3492574472423804E-2</v>
      </c>
      <c r="BW12" s="12892">
        <v>6.0074570469027401E-2</v>
      </c>
      <c r="BX12" s="12892">
        <v>2.91328155519801E-2</v>
      </c>
      <c r="BY12" s="12892">
        <v>2.3814440714268699E-2</v>
      </c>
      <c r="BZ12" s="12920"/>
      <c r="CA12" s="12892">
        <v>3.7094746152419103E-2</v>
      </c>
      <c r="CB12" s="12892">
        <v>9.0921098467255004E-2</v>
      </c>
      <c r="CC12" s="12892">
        <v>7.1040289916862107E-2</v>
      </c>
      <c r="CD12" s="12892">
        <v>0.111061283603601</v>
      </c>
      <c r="CE12" s="12892">
        <v>4.9674402592146699E-2</v>
      </c>
      <c r="CF12" s="12892">
        <v>0</v>
      </c>
      <c r="CG12" s="12892">
        <v>5.2391375966020899E-2</v>
      </c>
      <c r="CH12" s="12892">
        <v>5.3639926064416497E-2</v>
      </c>
      <c r="CI12" s="12892">
        <v>7.8163532753556003E-2</v>
      </c>
      <c r="CJ12" s="12892">
        <v>5.8821261431296498E-2</v>
      </c>
      <c r="CK12" s="12922"/>
      <c r="CL12" s="12892">
        <v>5.8041820298425501E-2</v>
      </c>
      <c r="CM12" s="12892">
        <v>2.3335348608435499E-2</v>
      </c>
      <c r="CN12" s="12892">
        <v>6.12413124410882E-2</v>
      </c>
      <c r="CO12" s="12892">
        <v>5.79476982034157E-2</v>
      </c>
      <c r="CP12" s="12892">
        <v>3.4581646423751701E-2</v>
      </c>
      <c r="CQ12" s="12892">
        <v>3.7903006261424198E-2</v>
      </c>
      <c r="CR12" s="12892">
        <v>4.0115691434829501E-2</v>
      </c>
      <c r="CS12" s="12892">
        <v>8.3121900588167499E-2</v>
      </c>
      <c r="CT12" s="12892">
        <v>9.4402691749908493E-2</v>
      </c>
      <c r="CU12" s="12892">
        <v>3.00144170208934E-2</v>
      </c>
      <c r="CV12" s="12892">
        <v>0.118296053909483</v>
      </c>
      <c r="CW12" s="12892">
        <v>5.01094838952722E-2</v>
      </c>
      <c r="CX12" s="12924"/>
      <c r="CY12" s="12926"/>
      <c r="CZ12" s="12928"/>
      <c r="DA12" s="12930"/>
      <c r="DB12" s="12892">
        <v>3.06165533564557E-2</v>
      </c>
      <c r="DC12" s="12892">
        <v>5.0307306908199102E-2</v>
      </c>
      <c r="DD12" s="12892">
        <v>0.194540084128765</v>
      </c>
      <c r="DE12" s="12932"/>
      <c r="DF12" s="12934"/>
      <c r="DG12" s="12892">
        <v>4.5189642060584498E-2</v>
      </c>
      <c r="DH12" s="12892">
        <v>6.2750372723147693E-2</v>
      </c>
      <c r="DI12" s="12936"/>
      <c r="DJ12" s="12892">
        <v>5.27010956639197E-2</v>
      </c>
      <c r="DK12" s="12892">
        <v>5.6577852748847003E-2</v>
      </c>
      <c r="DL12" s="12892">
        <v>1.8779791607804099E-2</v>
      </c>
      <c r="DM12" s="12892">
        <v>6.5670307640809597E-2</v>
      </c>
      <c r="DN12" s="12892">
        <v>5.8406037219343399E-2</v>
      </c>
      <c r="DO12" s="12892">
        <v>5.49533832278295E-2</v>
      </c>
      <c r="DP12" s="12892">
        <v>6.0177775416210402E-2</v>
      </c>
      <c r="DQ12" s="12938"/>
      <c r="DR12" s="12940"/>
      <c r="DS12" s="12892">
        <v>4.6962600508480799E-2</v>
      </c>
      <c r="DT12" s="12942"/>
      <c r="DU12" s="12944"/>
      <c r="DV12" s="12946"/>
      <c r="DW12" s="12889">
        <v>0.23616798372931</v>
      </c>
    </row>
    <row r="13" spans="1:127" ht="17" x14ac:dyDescent="0.2">
      <c r="A13" s="13073" t="s">
        <v>316</v>
      </c>
      <c r="B13" s="12891">
        <v>4.1446312212480102E-2</v>
      </c>
      <c r="C13" s="12892">
        <v>4.8479236924300201E-2</v>
      </c>
      <c r="D13" s="12892">
        <v>3.5502838634577802E-2</v>
      </c>
      <c r="E13" s="12892">
        <v>2.0184471766590401E-2</v>
      </c>
      <c r="F13" s="12892">
        <v>1.9462429671295502E-2</v>
      </c>
      <c r="G13" s="12892">
        <v>7.9291403970253305E-2</v>
      </c>
      <c r="H13" s="12892">
        <v>4.0975980738359903E-2</v>
      </c>
      <c r="I13" s="12892">
        <v>5.4680362223396298E-2</v>
      </c>
      <c r="J13" s="12894"/>
      <c r="K13" s="12892">
        <v>4.8781188990000703E-2</v>
      </c>
      <c r="L13" s="12892">
        <v>2.8031288124199E-2</v>
      </c>
      <c r="M13" s="12892">
        <v>4.2485550248415001E-2</v>
      </c>
      <c r="N13" s="12892">
        <v>3.63605357779824E-2</v>
      </c>
      <c r="O13" s="12892">
        <v>4.5727832831103897E-2</v>
      </c>
      <c r="P13" s="12892">
        <v>5.4498167632107797E-2</v>
      </c>
      <c r="Q13" s="12892">
        <v>3.3492152203650899E-2</v>
      </c>
      <c r="R13" s="12892">
        <v>3.63605357779824E-2</v>
      </c>
      <c r="S13" s="12892">
        <v>4.5727832831103897E-2</v>
      </c>
      <c r="T13" s="12892">
        <v>4.2377083200364103E-2</v>
      </c>
      <c r="U13" s="12892">
        <v>4.0065206127877798E-2</v>
      </c>
      <c r="V13" s="12892">
        <v>5.2299298392493698E-2</v>
      </c>
      <c r="W13" s="12892">
        <v>2.6627279398193499E-2</v>
      </c>
      <c r="X13" s="12892">
        <v>1.32752070192378E-2</v>
      </c>
      <c r="Y13" s="12896"/>
      <c r="Z13" s="12898"/>
      <c r="AA13" s="12900"/>
      <c r="AB13" s="12902"/>
      <c r="AC13" s="12904"/>
      <c r="AD13" s="12892">
        <v>5.2299298392493698E-2</v>
      </c>
      <c r="AE13" s="12892">
        <v>2.6627279398193499E-2</v>
      </c>
      <c r="AF13" s="12892">
        <v>1.32752070192378E-2</v>
      </c>
      <c r="AG13" s="12892">
        <v>3.50153863163132E-2</v>
      </c>
      <c r="AH13" s="12892">
        <v>5.1085122237789299E-2</v>
      </c>
      <c r="AI13" s="12892">
        <v>2.6627279398193499E-2</v>
      </c>
      <c r="AJ13" s="12892">
        <v>1.32752070192378E-2</v>
      </c>
      <c r="AK13" s="12892">
        <v>5.2299298392493698E-2</v>
      </c>
      <c r="AL13" s="12892">
        <v>2.3821250557244801E-2</v>
      </c>
      <c r="AM13" s="12892">
        <v>1.2029072338483E-2</v>
      </c>
      <c r="AN13" s="12892">
        <v>4.5488476725175302E-2</v>
      </c>
      <c r="AO13" s="12892">
        <v>2.5920476733870702E-2</v>
      </c>
      <c r="AP13" s="12906"/>
      <c r="AQ13" s="12892">
        <v>5.1012270462390402E-2</v>
      </c>
      <c r="AR13" s="12892">
        <v>0.12958359835640201</v>
      </c>
      <c r="AS13" s="12908"/>
      <c r="AT13" s="12892">
        <v>2.6869837405783099E-2</v>
      </c>
      <c r="AU13" s="12892">
        <v>2.3328889328623099E-2</v>
      </c>
      <c r="AV13" s="12892">
        <v>7.43091388971429E-3</v>
      </c>
      <c r="AW13" s="12892">
        <v>0.14997706691833601</v>
      </c>
      <c r="AX13" s="12910"/>
      <c r="AY13" s="12912"/>
      <c r="AZ13" s="12914"/>
      <c r="BA13" s="12916"/>
      <c r="BB13" s="12892">
        <v>2.5920476733870702E-2</v>
      </c>
      <c r="BC13" s="12918"/>
      <c r="BD13" s="12892">
        <v>5.9332981247487503E-2</v>
      </c>
      <c r="BE13" s="12892">
        <v>2.9184869188043999E-2</v>
      </c>
      <c r="BF13" s="12892">
        <v>7.8813531693852495E-3</v>
      </c>
      <c r="BG13" s="12892">
        <v>5.2511242218470998E-2</v>
      </c>
      <c r="BH13" s="12892">
        <v>0.17965569863342501</v>
      </c>
      <c r="BI13" s="12892">
        <v>0.197627454166728</v>
      </c>
      <c r="BJ13" s="12892">
        <v>8.5001918412205002E-2</v>
      </c>
      <c r="BK13" s="12892">
        <v>1.81133530899606E-2</v>
      </c>
      <c r="BL13" s="12892">
        <v>5.5837841724830403E-2</v>
      </c>
      <c r="BM13" s="12892">
        <v>0.186255309684104</v>
      </c>
      <c r="BN13" s="12892">
        <v>2.9960612445939099E-2</v>
      </c>
      <c r="BO13" s="12892">
        <v>2.2743474410034801E-2</v>
      </c>
      <c r="BP13" s="12892">
        <v>2.7731968366748301E-2</v>
      </c>
      <c r="BQ13" s="12892">
        <v>7.2000555011143594E-2</v>
      </c>
      <c r="BR13" s="12892">
        <v>3.0910528974879101E-2</v>
      </c>
      <c r="BS13" s="12892">
        <v>2.4749205910193299E-2</v>
      </c>
      <c r="BT13" s="12892">
        <v>4.5885077914154797E-2</v>
      </c>
      <c r="BU13" s="12892">
        <v>5.6269431678108897E-2</v>
      </c>
      <c r="BV13" s="12892">
        <v>4.7550862399763603E-2</v>
      </c>
      <c r="BW13" s="12892">
        <v>3.4168198128395201E-2</v>
      </c>
      <c r="BX13" s="12892">
        <v>4.4513967516172398E-2</v>
      </c>
      <c r="BY13" s="12892">
        <v>0</v>
      </c>
      <c r="BZ13" s="12920"/>
      <c r="CA13" s="12892">
        <v>1.5199185978746199E-2</v>
      </c>
      <c r="CB13" s="12892">
        <v>4.1582239897817001E-2</v>
      </c>
      <c r="CC13" s="12892">
        <v>1.5040198556506399E-2</v>
      </c>
      <c r="CD13" s="12892">
        <v>6.6076915808904901E-2</v>
      </c>
      <c r="CE13" s="12892">
        <v>4.3311785587909199E-2</v>
      </c>
      <c r="CF13" s="12892">
        <v>7.4201289229755801E-2</v>
      </c>
      <c r="CG13" s="12892">
        <v>3.106933177968E-2</v>
      </c>
      <c r="CH13" s="12892">
        <v>3.9467169762710398E-2</v>
      </c>
      <c r="CI13" s="12892">
        <v>4.2727709843778001E-2</v>
      </c>
      <c r="CJ13" s="12892">
        <v>8.1178040894711798E-2</v>
      </c>
      <c r="CK13" s="12922"/>
      <c r="CL13" s="12892">
        <v>2.5961738499196599E-2</v>
      </c>
      <c r="CM13" s="12892">
        <v>6.0802386905493798E-2</v>
      </c>
      <c r="CN13" s="12892">
        <v>1.172286550173E-2</v>
      </c>
      <c r="CO13" s="12892">
        <v>3.5876235305715098E-2</v>
      </c>
      <c r="CP13" s="12892">
        <v>1.9538382154481199E-2</v>
      </c>
      <c r="CQ13" s="12892">
        <v>4.42309769809478E-2</v>
      </c>
      <c r="CR13" s="12892">
        <v>3.14822542944053E-2</v>
      </c>
      <c r="CS13" s="12892">
        <v>4.9120410209096597E-2</v>
      </c>
      <c r="CT13" s="12892">
        <v>4.65694081131999E-2</v>
      </c>
      <c r="CU13" s="12892">
        <v>2.5676586973394599E-2</v>
      </c>
      <c r="CV13" s="12892">
        <v>5.1332048351188597E-2</v>
      </c>
      <c r="CW13" s="12892">
        <v>0.107086237207258</v>
      </c>
      <c r="CX13" s="12924"/>
      <c r="CY13" s="12926"/>
      <c r="CZ13" s="12928"/>
      <c r="DA13" s="12930"/>
      <c r="DB13" s="12892">
        <v>7.1683768370097198E-2</v>
      </c>
      <c r="DC13" s="12892">
        <v>9.4170572260379604E-3</v>
      </c>
      <c r="DD13" s="12892">
        <v>0.34587963745728201</v>
      </c>
      <c r="DE13" s="12932"/>
      <c r="DF13" s="12934"/>
      <c r="DG13" s="12892">
        <v>2.4469949104823099E-2</v>
      </c>
      <c r="DH13" s="12892">
        <v>0</v>
      </c>
      <c r="DI13" s="12936"/>
      <c r="DJ13" s="12892">
        <v>9.8651520871046103E-3</v>
      </c>
      <c r="DK13" s="12892">
        <v>4.4195651067790401E-2</v>
      </c>
      <c r="DL13" s="12892">
        <v>3.6216711554390102E-2</v>
      </c>
      <c r="DM13" s="12892">
        <v>6.8537083892008703E-3</v>
      </c>
      <c r="DN13" s="12892">
        <v>3.2919823302422997E-2</v>
      </c>
      <c r="DO13" s="12892">
        <v>2.8619212533102699E-2</v>
      </c>
      <c r="DP13" s="12892">
        <v>6.1869184772191999E-2</v>
      </c>
      <c r="DQ13" s="12938"/>
      <c r="DR13" s="12940"/>
      <c r="DS13" s="12892">
        <v>2.7123724405391899E-2</v>
      </c>
      <c r="DT13" s="12942"/>
      <c r="DU13" s="12944"/>
      <c r="DV13" s="12946"/>
      <c r="DW13" s="12889">
        <v>0.32344142823044802</v>
      </c>
    </row>
    <row r="14" spans="1:127" ht="17" x14ac:dyDescent="0.2">
      <c r="A14" s="13073" t="s">
        <v>85</v>
      </c>
      <c r="B14" s="12891">
        <v>5.0166496414801601E-2</v>
      </c>
      <c r="C14" s="12892">
        <v>3.5667975782173102E-2</v>
      </c>
      <c r="D14" s="12892">
        <v>6.2419090865851401E-2</v>
      </c>
      <c r="E14" s="12892">
        <v>8.8855098694475498E-2</v>
      </c>
      <c r="F14" s="12892">
        <v>4.4840581732314297E-2</v>
      </c>
      <c r="G14" s="12892">
        <v>4.8207788030476699E-2</v>
      </c>
      <c r="H14" s="12892">
        <v>2.9256836130926601E-2</v>
      </c>
      <c r="I14" s="12892">
        <v>3.9394364271645901E-2</v>
      </c>
      <c r="J14" s="12894"/>
      <c r="K14" s="12892">
        <v>0.12264277712671701</v>
      </c>
      <c r="L14" s="12892">
        <v>3.8013048770852403E-2</v>
      </c>
      <c r="M14" s="12892">
        <v>3.0624155386312701E-2</v>
      </c>
      <c r="N14" s="12892">
        <v>2.9215000107689001E-2</v>
      </c>
      <c r="O14" s="12892">
        <v>1.7583291768999101E-2</v>
      </c>
      <c r="P14" s="12892">
        <v>0.111267186974274</v>
      </c>
      <c r="Q14" s="12892">
        <v>3.52215024349843E-2</v>
      </c>
      <c r="R14" s="12892">
        <v>2.9215000107689001E-2</v>
      </c>
      <c r="S14" s="12892">
        <v>1.7583291768999101E-2</v>
      </c>
      <c r="T14" s="12892">
        <v>6.7386605904064298E-2</v>
      </c>
      <c r="U14" s="12892">
        <v>2.46147782126637E-2</v>
      </c>
      <c r="V14" s="12892">
        <v>2.6970910066336701E-2</v>
      </c>
      <c r="W14" s="12892">
        <v>9.4384152957653497E-2</v>
      </c>
      <c r="X14" s="12892">
        <v>8.3139608106547996E-2</v>
      </c>
      <c r="Y14" s="12896"/>
      <c r="Z14" s="12898"/>
      <c r="AA14" s="12900"/>
      <c r="AB14" s="12902"/>
      <c r="AC14" s="12904"/>
      <c r="AD14" s="12892">
        <v>2.6970910066336701E-2</v>
      </c>
      <c r="AE14" s="12892">
        <v>9.4384152957653497E-2</v>
      </c>
      <c r="AF14" s="12892">
        <v>8.3139608106547996E-2</v>
      </c>
      <c r="AG14" s="12892">
        <v>6.7338935058074895E-2</v>
      </c>
      <c r="AH14" s="12892">
        <v>2.9806720219816198E-2</v>
      </c>
      <c r="AI14" s="12892">
        <v>9.4384152957653497E-2</v>
      </c>
      <c r="AJ14" s="12892">
        <v>8.3139608106547996E-2</v>
      </c>
      <c r="AK14" s="12892">
        <v>2.6970910066336701E-2</v>
      </c>
      <c r="AL14" s="12892">
        <v>8.7835727052347295E-2</v>
      </c>
      <c r="AM14" s="12892">
        <v>7.5335349471952404E-2</v>
      </c>
      <c r="AN14" s="12892">
        <v>4.6708094297926397E-2</v>
      </c>
      <c r="AO14" s="12892">
        <v>6.1662826168416202E-2</v>
      </c>
      <c r="AP14" s="12906"/>
      <c r="AQ14" s="12892">
        <v>1.5942423871626799E-2</v>
      </c>
      <c r="AR14" s="12892">
        <v>0</v>
      </c>
      <c r="AS14" s="12908"/>
      <c r="AT14" s="12892">
        <v>5.85254698085408E-2</v>
      </c>
      <c r="AU14" s="12892">
        <v>7.0227256388227105E-2</v>
      </c>
      <c r="AV14" s="12892">
        <v>1.51083749688366E-2</v>
      </c>
      <c r="AW14" s="12892">
        <v>0</v>
      </c>
      <c r="AX14" s="12910"/>
      <c r="AY14" s="12912"/>
      <c r="AZ14" s="12914"/>
      <c r="BA14" s="12916"/>
      <c r="BB14" s="12892">
        <v>6.1662826168416202E-2</v>
      </c>
      <c r="BC14" s="12918"/>
      <c r="BD14" s="12892">
        <v>1.4131464650843801E-2</v>
      </c>
      <c r="BE14" s="12892">
        <v>5.3802705041864698E-2</v>
      </c>
      <c r="BF14" s="12892">
        <v>3.9137805500918298E-2</v>
      </c>
      <c r="BG14" s="12892">
        <v>5.04117716727496E-2</v>
      </c>
      <c r="BH14" s="12892">
        <v>0</v>
      </c>
      <c r="BI14" s="12892">
        <v>0.111654429687846</v>
      </c>
      <c r="BJ14" s="12892">
        <v>0.13974711642052501</v>
      </c>
      <c r="BK14" s="12892">
        <v>4.6181302490184498E-2</v>
      </c>
      <c r="BL14" s="12892">
        <v>5.95584853935218E-2</v>
      </c>
      <c r="BM14" s="12892">
        <v>4.1001882462716903E-2</v>
      </c>
      <c r="BN14" s="12892">
        <v>0</v>
      </c>
      <c r="BO14" s="12892">
        <v>0</v>
      </c>
      <c r="BP14" s="12892">
        <v>1.09689131042331E-2</v>
      </c>
      <c r="BQ14" s="12892">
        <v>0</v>
      </c>
      <c r="BR14" s="12892">
        <v>1.24125410904487E-2</v>
      </c>
      <c r="BS14" s="12892">
        <v>0</v>
      </c>
      <c r="BT14" s="12892">
        <v>0</v>
      </c>
      <c r="BU14" s="12892">
        <v>0.105430788341454</v>
      </c>
      <c r="BV14" s="12892">
        <v>7.8504588438264005E-3</v>
      </c>
      <c r="BW14" s="12892">
        <v>7.4745979316128905E-2</v>
      </c>
      <c r="BX14" s="12892">
        <v>4.0428659396539703E-2</v>
      </c>
      <c r="BY14" s="12892">
        <v>0.40427165019764699</v>
      </c>
      <c r="BZ14" s="12920"/>
      <c r="CA14" s="12892">
        <v>0</v>
      </c>
      <c r="CB14" s="12892">
        <v>2.1359004876915898E-2</v>
      </c>
      <c r="CC14" s="12892">
        <v>1.09568982144126E-2</v>
      </c>
      <c r="CD14" s="12892">
        <v>6.7433540211503704E-2</v>
      </c>
      <c r="CE14" s="12892">
        <v>5.9138970698705301E-2</v>
      </c>
      <c r="CF14" s="12892">
        <v>0.105468701632215</v>
      </c>
      <c r="CG14" s="12892">
        <v>6.2704772058771494E-2</v>
      </c>
      <c r="CH14" s="12892">
        <v>4.1903377672742E-2</v>
      </c>
      <c r="CI14" s="12892">
        <v>3.33239502255313E-2</v>
      </c>
      <c r="CJ14" s="12892">
        <v>5.3009759479951402E-2</v>
      </c>
      <c r="CK14" s="12922"/>
      <c r="CL14" s="12892">
        <v>0.20501153068135</v>
      </c>
      <c r="CM14" s="12892">
        <v>5.6806847836482599E-2</v>
      </c>
      <c r="CN14" s="12892">
        <v>7.6477532999764203E-2</v>
      </c>
      <c r="CO14" s="12892">
        <v>4.2659634768464898E-2</v>
      </c>
      <c r="CP14" s="12892">
        <v>3.6332063189648302E-2</v>
      </c>
      <c r="CQ14" s="12892">
        <v>5.7058038087089501E-2</v>
      </c>
      <c r="CR14" s="12892">
        <v>2.6974968098014501E-2</v>
      </c>
      <c r="CS14" s="12892">
        <v>0</v>
      </c>
      <c r="CT14" s="12892">
        <v>1.6452406446104E-2</v>
      </c>
      <c r="CU14" s="12892">
        <v>3.5122525102548798E-2</v>
      </c>
      <c r="CV14" s="12892">
        <v>1.29021172322082E-2</v>
      </c>
      <c r="CW14" s="12892">
        <v>1.56063602687261E-2</v>
      </c>
      <c r="CX14" s="12924"/>
      <c r="CY14" s="12926"/>
      <c r="CZ14" s="12928"/>
      <c r="DA14" s="12930"/>
      <c r="DB14" s="12892">
        <v>5.3492903712641197E-2</v>
      </c>
      <c r="DC14" s="12892">
        <v>3.6798591729419503E-2</v>
      </c>
      <c r="DD14" s="12892">
        <v>4.39831537527475E-2</v>
      </c>
      <c r="DE14" s="12932"/>
      <c r="DF14" s="12934"/>
      <c r="DG14" s="12892">
        <v>5.5357522920281003E-2</v>
      </c>
      <c r="DH14" s="12892">
        <v>0</v>
      </c>
      <c r="DI14" s="12936"/>
      <c r="DJ14" s="12892">
        <v>3.8549590948459E-2</v>
      </c>
      <c r="DK14" s="12892">
        <v>5.1413722264263099E-2</v>
      </c>
      <c r="DL14" s="12892">
        <v>0.144321103174441</v>
      </c>
      <c r="DM14" s="12892">
        <v>1.9005249211309298E-2</v>
      </c>
      <c r="DN14" s="12892">
        <v>4.8054471848089898E-2</v>
      </c>
      <c r="DO14" s="12892">
        <v>3.5226281727111501E-2</v>
      </c>
      <c r="DP14" s="12892">
        <v>5.6295105672758902E-2</v>
      </c>
      <c r="DQ14" s="12938"/>
      <c r="DR14" s="12940"/>
      <c r="DS14" s="12892">
        <v>5.7955498114531899E-2</v>
      </c>
      <c r="DT14" s="12942"/>
      <c r="DU14" s="12944"/>
      <c r="DV14" s="12946"/>
      <c r="DW14" s="12889">
        <v>2.7969179447819899E-2</v>
      </c>
    </row>
    <row r="15" spans="1:127" ht="17" x14ac:dyDescent="0.2">
      <c r="A15" s="13074" t="s">
        <v>138</v>
      </c>
      <c r="B15" s="13072">
        <v>1394</v>
      </c>
      <c r="C15" s="12947">
        <v>586</v>
      </c>
      <c r="D15" s="12948">
        <v>808</v>
      </c>
      <c r="E15" s="12949">
        <v>147</v>
      </c>
      <c r="F15" s="12950">
        <v>350</v>
      </c>
      <c r="G15" s="12951">
        <v>277</v>
      </c>
      <c r="H15" s="12952">
        <v>265</v>
      </c>
      <c r="I15" s="12953">
        <v>355</v>
      </c>
      <c r="J15" s="12954">
        <v>27</v>
      </c>
      <c r="K15" s="12955">
        <v>179</v>
      </c>
      <c r="L15" s="12956">
        <v>320</v>
      </c>
      <c r="M15" s="12957">
        <v>214</v>
      </c>
      <c r="N15" s="12958">
        <v>396</v>
      </c>
      <c r="O15" s="12959">
        <v>258</v>
      </c>
      <c r="P15" s="12960">
        <v>206</v>
      </c>
      <c r="Q15" s="12961">
        <v>534</v>
      </c>
      <c r="R15" s="12962">
        <v>396</v>
      </c>
      <c r="S15" s="12963">
        <v>258</v>
      </c>
      <c r="T15" s="12964">
        <v>740</v>
      </c>
      <c r="U15" s="12965">
        <v>654</v>
      </c>
      <c r="V15" s="12966">
        <v>955</v>
      </c>
      <c r="W15" s="12967">
        <v>255</v>
      </c>
      <c r="X15" s="12968">
        <v>121</v>
      </c>
      <c r="Y15" s="12969">
        <v>24</v>
      </c>
      <c r="Z15" s="12970">
        <v>4</v>
      </c>
      <c r="AA15" s="12971">
        <v>0</v>
      </c>
      <c r="AB15" s="12972">
        <v>25</v>
      </c>
      <c r="AC15" s="12973">
        <v>10</v>
      </c>
      <c r="AD15" s="12974">
        <v>955</v>
      </c>
      <c r="AE15" s="12975">
        <v>255</v>
      </c>
      <c r="AF15" s="12976">
        <v>121</v>
      </c>
      <c r="AG15" s="12977">
        <v>63</v>
      </c>
      <c r="AH15" s="12978">
        <v>1018</v>
      </c>
      <c r="AI15" s="12979">
        <v>255</v>
      </c>
      <c r="AJ15" s="12980">
        <v>121</v>
      </c>
      <c r="AK15" s="12981">
        <v>955</v>
      </c>
      <c r="AL15" s="12982">
        <v>439</v>
      </c>
      <c r="AM15" s="12983">
        <v>135</v>
      </c>
      <c r="AN15" s="12984">
        <v>1259</v>
      </c>
      <c r="AO15" s="12985">
        <v>1037</v>
      </c>
      <c r="AP15" s="12986">
        <v>23</v>
      </c>
      <c r="AQ15" s="12987">
        <v>292</v>
      </c>
      <c r="AR15" s="12988">
        <v>32</v>
      </c>
      <c r="AS15" s="12989">
        <v>10</v>
      </c>
      <c r="AT15" s="12990">
        <v>780</v>
      </c>
      <c r="AU15" s="12991">
        <v>257</v>
      </c>
      <c r="AV15" s="12992">
        <v>236</v>
      </c>
      <c r="AW15" s="12993">
        <v>77</v>
      </c>
      <c r="AX15" s="12994">
        <v>16</v>
      </c>
      <c r="AY15" s="12995">
        <v>13</v>
      </c>
      <c r="AZ15" s="12996">
        <v>10</v>
      </c>
      <c r="BA15" s="12997">
        <v>5</v>
      </c>
      <c r="BB15" s="12998">
        <v>1037</v>
      </c>
      <c r="BC15" s="12999">
        <v>23</v>
      </c>
      <c r="BD15" s="13000">
        <v>334</v>
      </c>
      <c r="BE15" s="13001">
        <v>425</v>
      </c>
      <c r="BF15" s="13002">
        <v>469</v>
      </c>
      <c r="BG15" s="13003">
        <v>382</v>
      </c>
      <c r="BH15" s="13004">
        <v>50</v>
      </c>
      <c r="BI15" s="13005">
        <v>30</v>
      </c>
      <c r="BJ15" s="13006">
        <v>38</v>
      </c>
      <c r="BK15" s="13007">
        <v>894</v>
      </c>
      <c r="BL15" s="13008">
        <v>420</v>
      </c>
      <c r="BM15" s="13009">
        <v>80</v>
      </c>
      <c r="BN15" s="13010">
        <v>136</v>
      </c>
      <c r="BO15" s="13011">
        <v>215</v>
      </c>
      <c r="BP15" s="13012">
        <v>461</v>
      </c>
      <c r="BQ15" s="13013">
        <v>135</v>
      </c>
      <c r="BR15" s="13014">
        <v>544</v>
      </c>
      <c r="BS15" s="13015">
        <v>448</v>
      </c>
      <c r="BT15" s="13016">
        <v>47</v>
      </c>
      <c r="BU15" s="13017">
        <v>540</v>
      </c>
      <c r="BV15" s="13018">
        <v>930</v>
      </c>
      <c r="BW15" s="13019">
        <v>293</v>
      </c>
      <c r="BX15" s="13020">
        <v>112</v>
      </c>
      <c r="BY15" s="13021">
        <v>39</v>
      </c>
      <c r="BZ15" s="13022">
        <v>18</v>
      </c>
      <c r="CA15" s="13023">
        <v>111</v>
      </c>
      <c r="CB15" s="13024">
        <v>154</v>
      </c>
      <c r="CC15" s="13025">
        <v>74</v>
      </c>
      <c r="CD15" s="13026">
        <v>76</v>
      </c>
      <c r="CE15" s="13027">
        <v>981</v>
      </c>
      <c r="CF15" s="13028">
        <v>30</v>
      </c>
      <c r="CG15" s="13029">
        <v>489</v>
      </c>
      <c r="CH15" s="13030">
        <v>557</v>
      </c>
      <c r="CI15" s="13031">
        <v>161</v>
      </c>
      <c r="CJ15" s="13032">
        <v>177</v>
      </c>
      <c r="CK15" s="13033">
        <v>10</v>
      </c>
      <c r="CL15" s="13034">
        <v>61</v>
      </c>
      <c r="CM15" s="13035">
        <v>117</v>
      </c>
      <c r="CN15" s="13036">
        <v>127</v>
      </c>
      <c r="CO15" s="13037">
        <v>117</v>
      </c>
      <c r="CP15" s="13038">
        <v>95</v>
      </c>
      <c r="CQ15" s="13039">
        <v>123</v>
      </c>
      <c r="CR15" s="13040">
        <v>85</v>
      </c>
      <c r="CS15" s="13041">
        <v>107</v>
      </c>
      <c r="CT15" s="13042">
        <v>133</v>
      </c>
      <c r="CU15" s="13043">
        <v>111</v>
      </c>
      <c r="CV15" s="13044">
        <v>74</v>
      </c>
      <c r="CW15" s="13045">
        <v>57</v>
      </c>
      <c r="CX15" s="13046">
        <v>22</v>
      </c>
      <c r="CY15" s="13047">
        <v>12</v>
      </c>
      <c r="CZ15" s="13048">
        <v>5</v>
      </c>
      <c r="DA15" s="13049">
        <v>4</v>
      </c>
      <c r="DB15" s="13050">
        <v>144</v>
      </c>
      <c r="DC15" s="13051">
        <v>109</v>
      </c>
      <c r="DD15" s="13052">
        <v>62</v>
      </c>
      <c r="DE15" s="13053">
        <v>4</v>
      </c>
      <c r="DF15" s="13054">
        <v>23</v>
      </c>
      <c r="DG15" s="13055">
        <v>1131</v>
      </c>
      <c r="DH15" s="13056">
        <v>46</v>
      </c>
      <c r="DI15" s="13057">
        <v>18</v>
      </c>
      <c r="DJ15" s="13058">
        <v>104</v>
      </c>
      <c r="DK15" s="13059">
        <v>1287</v>
      </c>
      <c r="DL15" s="13060">
        <v>70</v>
      </c>
      <c r="DM15" s="13061">
        <v>118</v>
      </c>
      <c r="DN15" s="13062">
        <v>360</v>
      </c>
      <c r="DO15" s="13063">
        <v>232</v>
      </c>
      <c r="DP15" s="13064">
        <v>528</v>
      </c>
      <c r="DQ15" s="13065">
        <v>1</v>
      </c>
      <c r="DR15" s="13066">
        <v>1</v>
      </c>
      <c r="DS15" s="13067">
        <v>1120</v>
      </c>
      <c r="DT15" s="13068">
        <v>11</v>
      </c>
      <c r="DU15" s="13069">
        <v>4</v>
      </c>
      <c r="DV15" s="13070">
        <v>13</v>
      </c>
      <c r="DW15" s="13071">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320</v>
      </c>
    </row>
    <row r="8" spans="1:127" ht="34" x14ac:dyDescent="0.2">
      <c r="A8" s="270" t="s">
        <v>319</v>
      </c>
    </row>
    <row r="9" spans="1:127" ht="17" x14ac:dyDescent="0.2">
      <c r="A9" s="13357" t="s">
        <v>312</v>
      </c>
      <c r="B9" s="13174">
        <v>0.195348581676283</v>
      </c>
      <c r="C9" s="13075">
        <v>0.23616091897783001</v>
      </c>
      <c r="D9" s="13076">
        <v>0.16111026073839799</v>
      </c>
      <c r="E9" s="13077">
        <v>0.192734062147876</v>
      </c>
      <c r="F9" s="13078">
        <v>0.19429218755130501</v>
      </c>
      <c r="G9" s="13079">
        <v>0.190325194577049</v>
      </c>
      <c r="H9" s="13080">
        <v>0.20438210457689299</v>
      </c>
      <c r="I9" s="13081">
        <v>0.19649602185967999</v>
      </c>
      <c r="J9" s="13177"/>
      <c r="K9" s="13082">
        <v>0.15076423434634001</v>
      </c>
      <c r="L9" s="13083">
        <v>0.25044594013688898</v>
      </c>
      <c r="M9" s="13084">
        <v>0.17945750955707601</v>
      </c>
      <c r="N9" s="13085">
        <v>0.19309577449879101</v>
      </c>
      <c r="O9" s="13086">
        <v>0.19656299258006199</v>
      </c>
      <c r="P9" s="13087">
        <v>0.157938484026764</v>
      </c>
      <c r="Q9" s="13088">
        <v>0.22366354348349099</v>
      </c>
      <c r="R9" s="13089">
        <v>0.19309577449879101</v>
      </c>
      <c r="S9" s="13090">
        <v>0.19656299258006199</v>
      </c>
      <c r="T9" s="13091">
        <v>0.19594335163353399</v>
      </c>
      <c r="U9" s="13092">
        <v>0.19446642704931999</v>
      </c>
      <c r="V9" s="13093">
        <v>0.18616948746918099</v>
      </c>
      <c r="W9" s="13094">
        <v>0.20373222132944999</v>
      </c>
      <c r="X9" s="13095">
        <v>0.16336743422088301</v>
      </c>
      <c r="Y9" s="13179"/>
      <c r="Z9" s="13181"/>
      <c r="AA9" s="13183"/>
      <c r="AB9" s="13185"/>
      <c r="AC9" s="13187"/>
      <c r="AD9" s="13096">
        <v>0.18616948746918099</v>
      </c>
      <c r="AE9" s="13097">
        <v>0.20373222132944999</v>
      </c>
      <c r="AF9" s="13098">
        <v>0.16336743422088301</v>
      </c>
      <c r="AG9" s="13099">
        <v>0.35202724698569499</v>
      </c>
      <c r="AH9" s="13100">
        <v>0.197813992740621</v>
      </c>
      <c r="AI9" s="13101">
        <v>0.20373222132944999</v>
      </c>
      <c r="AJ9" s="13102">
        <v>0.16336743422088301</v>
      </c>
      <c r="AK9" s="13103">
        <v>0.18616948746918099</v>
      </c>
      <c r="AL9" s="13104">
        <v>0.21038901427058901</v>
      </c>
      <c r="AM9" s="13105">
        <v>0.16048629834096501</v>
      </c>
      <c r="AN9" s="13106">
        <v>0.20015402822731099</v>
      </c>
      <c r="AO9" s="13107">
        <v>0.190306976084922</v>
      </c>
      <c r="AP9" s="13189"/>
      <c r="AQ9" s="13108">
        <v>0.21002637921761599</v>
      </c>
      <c r="AR9" s="13109">
        <v>0.106771453210909</v>
      </c>
      <c r="AS9" s="13191"/>
      <c r="AT9" s="13110">
        <v>0.21657398697215199</v>
      </c>
      <c r="AU9" s="13111">
        <v>0.118821356130466</v>
      </c>
      <c r="AV9" s="13112">
        <v>0.19576812788807499</v>
      </c>
      <c r="AW9" s="13113">
        <v>0.22873336690683599</v>
      </c>
      <c r="AX9" s="13193"/>
      <c r="AY9" s="13195"/>
      <c r="AZ9" s="13197"/>
      <c r="BA9" s="13199"/>
      <c r="BB9" s="13114">
        <v>0.190306976084922</v>
      </c>
      <c r="BC9" s="13201"/>
      <c r="BD9" s="13115">
        <v>0.204346105641519</v>
      </c>
      <c r="BE9" s="13116">
        <v>0.17210187556232301</v>
      </c>
      <c r="BF9" s="13117">
        <v>0.232771166832692</v>
      </c>
      <c r="BG9" s="13118">
        <v>0.21118866617360499</v>
      </c>
      <c r="BH9" s="13119">
        <v>8.8832496013442799E-2</v>
      </c>
      <c r="BI9" s="13120">
        <v>0.19489740142707301</v>
      </c>
      <c r="BJ9" s="13121">
        <v>3.7947710803153602E-2</v>
      </c>
      <c r="BK9" s="13122">
        <v>0.203705326470451</v>
      </c>
      <c r="BL9" s="13123">
        <v>0.19351388649301399</v>
      </c>
      <c r="BM9" s="13124">
        <v>0.12778178622384501</v>
      </c>
      <c r="BN9" s="13125">
        <v>0.25198546604205402</v>
      </c>
      <c r="BO9" s="13126">
        <v>0.201103920822231</v>
      </c>
      <c r="BP9" s="13127">
        <v>0.23420916515163301</v>
      </c>
      <c r="BQ9" s="13128">
        <v>0.180291901173328</v>
      </c>
      <c r="BR9" s="13129">
        <v>0.22232597675086299</v>
      </c>
      <c r="BS9" s="13130">
        <v>0.24501302006318201</v>
      </c>
      <c r="BT9" s="13131">
        <v>0.284221220362117</v>
      </c>
      <c r="BU9" s="13132">
        <v>0.16126376450129601</v>
      </c>
      <c r="BV9" s="13133">
        <v>0.236936200748701</v>
      </c>
      <c r="BW9" s="13134">
        <v>0.14231089660244101</v>
      </c>
      <c r="BX9" s="13135">
        <v>0.141163617583378</v>
      </c>
      <c r="BY9" s="13136">
        <v>0.100087903813856</v>
      </c>
      <c r="BZ9" s="13203"/>
      <c r="CA9" s="13137">
        <v>0.180086274259951</v>
      </c>
      <c r="CB9" s="13138">
        <v>0.23466011962879099</v>
      </c>
      <c r="CC9" s="13139">
        <v>0.19209149232065501</v>
      </c>
      <c r="CD9" s="13140">
        <v>0.32774889192554602</v>
      </c>
      <c r="CE9" s="13141">
        <v>0.18316085670472401</v>
      </c>
      <c r="CF9" s="13142">
        <v>0.12923252940142199</v>
      </c>
      <c r="CG9" s="13143">
        <v>0.201002987840149</v>
      </c>
      <c r="CH9" s="13144">
        <v>0.19911049723756899</v>
      </c>
      <c r="CI9" s="13145">
        <v>0.21207201978859999</v>
      </c>
      <c r="CJ9" s="13146">
        <v>0.154902326061816</v>
      </c>
      <c r="CK9" s="13205"/>
      <c r="CL9" s="13147">
        <v>8.5833860808519902E-2</v>
      </c>
      <c r="CM9" s="13148">
        <v>0.16951853924256099</v>
      </c>
      <c r="CN9" s="13149">
        <v>0.18854567398080199</v>
      </c>
      <c r="CO9" s="13150">
        <v>0.229414995754885</v>
      </c>
      <c r="CP9" s="13151">
        <v>0.21551082510894101</v>
      </c>
      <c r="CQ9" s="13152">
        <v>0.22682603265965801</v>
      </c>
      <c r="CR9" s="13153">
        <v>0.23850141478370601</v>
      </c>
      <c r="CS9" s="13154">
        <v>0.19403981441231999</v>
      </c>
      <c r="CT9" s="13155">
        <v>0.19965590734742</v>
      </c>
      <c r="CU9" s="13156">
        <v>0.27014834948111399</v>
      </c>
      <c r="CV9" s="13157">
        <v>0.21177999910350101</v>
      </c>
      <c r="CW9" s="13158">
        <v>0.15903026307528101</v>
      </c>
      <c r="CX9" s="13207"/>
      <c r="CY9" s="13209"/>
      <c r="CZ9" s="13211"/>
      <c r="DA9" s="13213"/>
      <c r="DB9" s="13159">
        <v>0.15632253055954201</v>
      </c>
      <c r="DC9" s="13160">
        <v>0.18407570958933001</v>
      </c>
      <c r="DD9" s="13161">
        <v>0.13483658422867401</v>
      </c>
      <c r="DE9" s="13215"/>
      <c r="DF9" s="13217"/>
      <c r="DG9" s="13162">
        <v>0.20348891107675501</v>
      </c>
      <c r="DH9" s="13163">
        <v>0.11062747131652299</v>
      </c>
      <c r="DI9" s="13219"/>
      <c r="DJ9" s="13164">
        <v>0.19283464324921101</v>
      </c>
      <c r="DK9" s="13165">
        <v>0.19591722145830001</v>
      </c>
      <c r="DL9" s="13166">
        <v>0.117052815239077</v>
      </c>
      <c r="DM9" s="13167">
        <v>0.12725463683445201</v>
      </c>
      <c r="DN9" s="13168">
        <v>0.22157939440667701</v>
      </c>
      <c r="DO9" s="13169">
        <v>0.249958171002443</v>
      </c>
      <c r="DP9" s="13170">
        <v>0.20380778744759501</v>
      </c>
      <c r="DQ9" s="13221"/>
      <c r="DR9" s="13223"/>
      <c r="DS9" s="13171">
        <v>0.201647816878949</v>
      </c>
      <c r="DT9" s="13225"/>
      <c r="DU9" s="13227"/>
      <c r="DV9" s="13229"/>
      <c r="DW9" s="13172">
        <v>0.146727781803525</v>
      </c>
    </row>
    <row r="10" spans="1:127" ht="17" x14ac:dyDescent="0.2">
      <c r="A10" s="13357" t="s">
        <v>313</v>
      </c>
      <c r="B10" s="13175">
        <v>0.38174776905984698</v>
      </c>
      <c r="C10" s="13176">
        <v>0.35104056593276101</v>
      </c>
      <c r="D10" s="13176">
        <v>0.40750868218770497</v>
      </c>
      <c r="E10" s="13176">
        <v>0.37149878202976</v>
      </c>
      <c r="F10" s="13176">
        <v>0.41209877116326799</v>
      </c>
      <c r="G10" s="13176">
        <v>0.34179142330037898</v>
      </c>
      <c r="H10" s="13176">
        <v>0.434773217855766</v>
      </c>
      <c r="I10" s="13176">
        <v>0.347911366661671</v>
      </c>
      <c r="J10" s="13178"/>
      <c r="K10" s="13176">
        <v>0.271821738156375</v>
      </c>
      <c r="L10" s="13176">
        <v>0.38402175062973998</v>
      </c>
      <c r="M10" s="13176">
        <v>0.394153246974283</v>
      </c>
      <c r="N10" s="13176">
        <v>0.43407273665967699</v>
      </c>
      <c r="O10" s="13176">
        <v>0.48169258707288998</v>
      </c>
      <c r="P10" s="13176">
        <v>0.259649439728392</v>
      </c>
      <c r="Q10" s="13176">
        <v>0.38784414466741202</v>
      </c>
      <c r="R10" s="13176">
        <v>0.43407273665967699</v>
      </c>
      <c r="S10" s="13176">
        <v>0.48169258707288998</v>
      </c>
      <c r="T10" s="13176">
        <v>0.33377676390835997</v>
      </c>
      <c r="U10" s="13176">
        <v>0.45289770465844897</v>
      </c>
      <c r="V10" s="13176">
        <v>0.45699470438620399</v>
      </c>
      <c r="W10" s="13176">
        <v>0.21118681866039399</v>
      </c>
      <c r="X10" s="13176">
        <v>0.34781658987626102</v>
      </c>
      <c r="Y10" s="13180"/>
      <c r="Z10" s="13182"/>
      <c r="AA10" s="13184"/>
      <c r="AB10" s="13186"/>
      <c r="AC10" s="13188"/>
      <c r="AD10" s="13176">
        <v>0.45699470438620399</v>
      </c>
      <c r="AE10" s="13176">
        <v>0.21118681866039399</v>
      </c>
      <c r="AF10" s="13176">
        <v>0.34781658987626102</v>
      </c>
      <c r="AG10" s="13176">
        <v>0.27335587536162498</v>
      </c>
      <c r="AH10" s="13176">
        <v>0.44410182967927903</v>
      </c>
      <c r="AI10" s="13176">
        <v>0.21118681866039399</v>
      </c>
      <c r="AJ10" s="13176">
        <v>0.34781658987626102</v>
      </c>
      <c r="AK10" s="13176">
        <v>0.45699470438620399</v>
      </c>
      <c r="AL10" s="13176">
        <v>0.25845167544000802</v>
      </c>
      <c r="AM10" s="13176">
        <v>0.346645078767302</v>
      </c>
      <c r="AN10" s="13176">
        <v>0.38658635350871001</v>
      </c>
      <c r="AO10" s="13176">
        <v>0.37138858002610697</v>
      </c>
      <c r="AP10" s="13190"/>
      <c r="AQ10" s="13176">
        <v>0.44043262486020701</v>
      </c>
      <c r="AR10" s="13176">
        <v>0.38200392559322899</v>
      </c>
      <c r="AS10" s="13192"/>
      <c r="AT10" s="13176">
        <v>0.39088192103587899</v>
      </c>
      <c r="AU10" s="13176">
        <v>0.31833748970411702</v>
      </c>
      <c r="AV10" s="13176">
        <v>0.45416936135998398</v>
      </c>
      <c r="AW10" s="13176">
        <v>0.350159738496779</v>
      </c>
      <c r="AX10" s="13194"/>
      <c r="AY10" s="13196"/>
      <c r="AZ10" s="13198"/>
      <c r="BA10" s="13200"/>
      <c r="BB10" s="13176">
        <v>0.37138858002610697</v>
      </c>
      <c r="BC10" s="13202"/>
      <c r="BD10" s="13176">
        <v>0.42701402300119001</v>
      </c>
      <c r="BE10" s="13176">
        <v>0.44667525187111301</v>
      </c>
      <c r="BF10" s="13176">
        <v>0.43228450347288699</v>
      </c>
      <c r="BG10" s="13176">
        <v>0.302747724883206</v>
      </c>
      <c r="BH10" s="13176">
        <v>0.32741722535621798</v>
      </c>
      <c r="BI10" s="13176">
        <v>0.21849876645344299</v>
      </c>
      <c r="BJ10" s="13176">
        <v>0.21422703162020201</v>
      </c>
      <c r="BK10" s="13176">
        <v>0.43917891721792301</v>
      </c>
      <c r="BL10" s="13176">
        <v>0.29371646696124898</v>
      </c>
      <c r="BM10" s="13176">
        <v>0.287420049584176</v>
      </c>
      <c r="BN10" s="13176">
        <v>0.45200889726399202</v>
      </c>
      <c r="BO10" s="13176">
        <v>0.46283043606987301</v>
      </c>
      <c r="BP10" s="13176">
        <v>0.47346087607392101</v>
      </c>
      <c r="BQ10" s="13176">
        <v>0.43556320623</v>
      </c>
      <c r="BR10" s="13176">
        <v>0.44552587574497299</v>
      </c>
      <c r="BS10" s="13176">
        <v>0.43891388761241201</v>
      </c>
      <c r="BT10" s="13176">
        <v>0.50584485415007896</v>
      </c>
      <c r="BU10" s="13176">
        <v>0.306057258416287</v>
      </c>
      <c r="BV10" s="13176">
        <v>0.42037563907819198</v>
      </c>
      <c r="BW10" s="13176">
        <v>0.40384128051517398</v>
      </c>
      <c r="BX10" s="13176">
        <v>0.26200398598944602</v>
      </c>
      <c r="BY10" s="13176">
        <v>0.15802766502981599</v>
      </c>
      <c r="BZ10" s="13204"/>
      <c r="CA10" s="13176">
        <v>0.48858983560293601</v>
      </c>
      <c r="CB10" s="13176">
        <v>0.38929232635924099</v>
      </c>
      <c r="CC10" s="13176">
        <v>0.41035265097298801</v>
      </c>
      <c r="CD10" s="13176">
        <v>0.37833321346527299</v>
      </c>
      <c r="CE10" s="13176">
        <v>0.37830054956395498</v>
      </c>
      <c r="CF10" s="13176">
        <v>0.19026416084911901</v>
      </c>
      <c r="CG10" s="13176">
        <v>0.339151796701462</v>
      </c>
      <c r="CH10" s="13176">
        <v>0.40925646052397102</v>
      </c>
      <c r="CI10" s="13176">
        <v>0.41913398497186499</v>
      </c>
      <c r="CJ10" s="13176">
        <v>0.38321765428842502</v>
      </c>
      <c r="CK10" s="13206"/>
      <c r="CL10" s="13176">
        <v>9.1350218441122705E-2</v>
      </c>
      <c r="CM10" s="13176">
        <v>0.32681097264721598</v>
      </c>
      <c r="CN10" s="13176">
        <v>0.43817641393922901</v>
      </c>
      <c r="CO10" s="13176">
        <v>0.37694415619589</v>
      </c>
      <c r="CP10" s="13176">
        <v>0.38379697734916302</v>
      </c>
      <c r="CQ10" s="13176">
        <v>0.37835595483477902</v>
      </c>
      <c r="CR10" s="13176">
        <v>0.43849007721607203</v>
      </c>
      <c r="CS10" s="13176">
        <v>0.40798350824587698</v>
      </c>
      <c r="CT10" s="13176">
        <v>0.38038926010761598</v>
      </c>
      <c r="CU10" s="13176">
        <v>0.36557082300341898</v>
      </c>
      <c r="CV10" s="13176">
        <v>0.468561268247494</v>
      </c>
      <c r="CW10" s="13176">
        <v>0.47709667545677098</v>
      </c>
      <c r="CX10" s="13208"/>
      <c r="CY10" s="13210"/>
      <c r="CZ10" s="13212"/>
      <c r="DA10" s="13214"/>
      <c r="DB10" s="13176">
        <v>0.38045229723456803</v>
      </c>
      <c r="DC10" s="13176">
        <v>0.41558350698493202</v>
      </c>
      <c r="DD10" s="13176">
        <v>0.32691736218919198</v>
      </c>
      <c r="DE10" s="13216"/>
      <c r="DF10" s="13218"/>
      <c r="DG10" s="13176">
        <v>0.37747933382601601</v>
      </c>
      <c r="DH10" s="13176">
        <v>0.340811564140792</v>
      </c>
      <c r="DI10" s="13220"/>
      <c r="DJ10" s="13176">
        <v>0.40852510538564202</v>
      </c>
      <c r="DK10" s="13176">
        <v>0.37917728811266899</v>
      </c>
      <c r="DL10" s="13176">
        <v>0.32357057082113</v>
      </c>
      <c r="DM10" s="13176">
        <v>0.44005472357578401</v>
      </c>
      <c r="DN10" s="13176">
        <v>0.37458025004779699</v>
      </c>
      <c r="DO10" s="13176">
        <v>0.39039862920071999</v>
      </c>
      <c r="DP10" s="13176">
        <v>0.36361388465537597</v>
      </c>
      <c r="DQ10" s="13222"/>
      <c r="DR10" s="13224"/>
      <c r="DS10" s="13176">
        <v>0.38142357221536599</v>
      </c>
      <c r="DT10" s="13226"/>
      <c r="DU10" s="13228"/>
      <c r="DV10" s="13230"/>
      <c r="DW10" s="13173">
        <v>0.300651885264763</v>
      </c>
    </row>
    <row r="11" spans="1:127" ht="17" x14ac:dyDescent="0.2">
      <c r="A11" s="13357" t="s">
        <v>314</v>
      </c>
      <c r="B11" s="13175">
        <v>0.25141635078797298</v>
      </c>
      <c r="C11" s="13176">
        <v>0.231203798769993</v>
      </c>
      <c r="D11" s="13176">
        <v>0.268373082225627</v>
      </c>
      <c r="E11" s="13176">
        <v>0.191513272097071</v>
      </c>
      <c r="F11" s="13176">
        <v>0.23337990677009399</v>
      </c>
      <c r="G11" s="13176">
        <v>0.29441212447364101</v>
      </c>
      <c r="H11" s="13176">
        <v>0.25160498209457399</v>
      </c>
      <c r="I11" s="13176">
        <v>0.290513562807099</v>
      </c>
      <c r="J11" s="13178"/>
      <c r="K11" s="13176">
        <v>0.33125080679748597</v>
      </c>
      <c r="L11" s="13176">
        <v>0.17995659783832901</v>
      </c>
      <c r="M11" s="13176">
        <v>0.29460161997818402</v>
      </c>
      <c r="N11" s="13176">
        <v>0.23600249684272401</v>
      </c>
      <c r="O11" s="13176">
        <v>0.22348327743692101</v>
      </c>
      <c r="P11" s="13176">
        <v>0.32264030085426298</v>
      </c>
      <c r="Q11" s="13176">
        <v>0.223209680519668</v>
      </c>
      <c r="R11" s="13176">
        <v>0.23600249684272401</v>
      </c>
      <c r="S11" s="13176">
        <v>0.22348327743692101</v>
      </c>
      <c r="T11" s="13176">
        <v>0.26514552499387301</v>
      </c>
      <c r="U11" s="13176">
        <v>0.23105342827911399</v>
      </c>
      <c r="V11" s="13176">
        <v>0.23166153709155901</v>
      </c>
      <c r="W11" s="13176">
        <v>0.31069005061599703</v>
      </c>
      <c r="X11" s="13176">
        <v>0.25622697599731298</v>
      </c>
      <c r="Y11" s="13180"/>
      <c r="Z11" s="13182"/>
      <c r="AA11" s="13184"/>
      <c r="AB11" s="13186"/>
      <c r="AC11" s="13188"/>
      <c r="AD11" s="13176">
        <v>0.23166153709155901</v>
      </c>
      <c r="AE11" s="13176">
        <v>0.31069005061599703</v>
      </c>
      <c r="AF11" s="13176">
        <v>0.25622697599731298</v>
      </c>
      <c r="AG11" s="13176">
        <v>0.22073375223424099</v>
      </c>
      <c r="AH11" s="13176">
        <v>0.23089432156454801</v>
      </c>
      <c r="AI11" s="13176">
        <v>0.31069005061599703</v>
      </c>
      <c r="AJ11" s="13176">
        <v>0.25622697599731298</v>
      </c>
      <c r="AK11" s="13176">
        <v>0.23166153709155901</v>
      </c>
      <c r="AL11" s="13176">
        <v>0.28378566055974702</v>
      </c>
      <c r="AM11" s="13176">
        <v>0.264619382509998</v>
      </c>
      <c r="AN11" s="13176">
        <v>0.24959643375495799</v>
      </c>
      <c r="AO11" s="13176">
        <v>0.25720042943898103</v>
      </c>
      <c r="AP11" s="13190"/>
      <c r="AQ11" s="13176">
        <v>0.20750014939686401</v>
      </c>
      <c r="AR11" s="13176">
        <v>0.30463149761771902</v>
      </c>
      <c r="AS11" s="13192"/>
      <c r="AT11" s="13176">
        <v>0.23650104894092899</v>
      </c>
      <c r="AU11" s="13176">
        <v>0.31353375392455402</v>
      </c>
      <c r="AV11" s="13176">
        <v>0.20730156861049501</v>
      </c>
      <c r="AW11" s="13176">
        <v>0.22318052102375399</v>
      </c>
      <c r="AX11" s="13194"/>
      <c r="AY11" s="13196"/>
      <c r="AZ11" s="13198"/>
      <c r="BA11" s="13200"/>
      <c r="BB11" s="13176">
        <v>0.25720042943898103</v>
      </c>
      <c r="BC11" s="13202"/>
      <c r="BD11" s="13176">
        <v>0.216853456090428</v>
      </c>
      <c r="BE11" s="13176">
        <v>0.18663352876620201</v>
      </c>
      <c r="BF11" s="13176">
        <v>0.232242175036043</v>
      </c>
      <c r="BG11" s="13176">
        <v>0.29311676039032197</v>
      </c>
      <c r="BH11" s="13176">
        <v>0.45140001028788901</v>
      </c>
      <c r="BI11" s="13176">
        <v>0.38812545242351298</v>
      </c>
      <c r="BJ11" s="13176">
        <v>0.28223853775803698</v>
      </c>
      <c r="BK11" s="13176">
        <v>0.21039168685892901</v>
      </c>
      <c r="BL11" s="13176">
        <v>0.29200691781336902</v>
      </c>
      <c r="BM11" s="13176">
        <v>0.42816424622829302</v>
      </c>
      <c r="BN11" s="13176">
        <v>0.19723643588013101</v>
      </c>
      <c r="BO11" s="13176">
        <v>0.18708655838937499</v>
      </c>
      <c r="BP11" s="13176">
        <v>0.19215920069786099</v>
      </c>
      <c r="BQ11" s="13176">
        <v>0.27822014863892203</v>
      </c>
      <c r="BR11" s="13176">
        <v>0.21983560461568499</v>
      </c>
      <c r="BS11" s="13176">
        <v>0.19985759068925199</v>
      </c>
      <c r="BT11" s="13176">
        <v>0.193570401927432</v>
      </c>
      <c r="BU11" s="13176">
        <v>0.29073824482910199</v>
      </c>
      <c r="BV11" s="13176">
        <v>0.22873300489043499</v>
      </c>
      <c r="BW11" s="13176">
        <v>0.25391076211124702</v>
      </c>
      <c r="BX11" s="13176">
        <v>0.33965662223811299</v>
      </c>
      <c r="BY11" s="13176">
        <v>0.30495496071741202</v>
      </c>
      <c r="BZ11" s="13204"/>
      <c r="CA11" s="13176">
        <v>0.21551980991179601</v>
      </c>
      <c r="CB11" s="13176">
        <v>0.32655757691542098</v>
      </c>
      <c r="CC11" s="13176">
        <v>0.25683806884510402</v>
      </c>
      <c r="CD11" s="13176">
        <v>0.197106808082774</v>
      </c>
      <c r="CE11" s="13176">
        <v>0.24841159304511201</v>
      </c>
      <c r="CF11" s="13176">
        <v>0.28186237484739002</v>
      </c>
      <c r="CG11" s="13176">
        <v>0.25949082093494602</v>
      </c>
      <c r="CH11" s="13176">
        <v>0.23297362324006399</v>
      </c>
      <c r="CI11" s="13176">
        <v>0.21745814977675601</v>
      </c>
      <c r="CJ11" s="13176">
        <v>0.31115234527505098</v>
      </c>
      <c r="CK11" s="13206"/>
      <c r="CL11" s="13176">
        <v>0.435319738490344</v>
      </c>
      <c r="CM11" s="13176">
        <v>0.30597312278975902</v>
      </c>
      <c r="CN11" s="13176">
        <v>0.139079065821378</v>
      </c>
      <c r="CO11" s="13176">
        <v>0.26641064108845403</v>
      </c>
      <c r="CP11" s="13176">
        <v>0.27781272165196802</v>
      </c>
      <c r="CQ11" s="13176">
        <v>0.233479822139255</v>
      </c>
      <c r="CR11" s="13176">
        <v>0.240793050794715</v>
      </c>
      <c r="CS11" s="13176">
        <v>0.301789563797983</v>
      </c>
      <c r="CT11" s="13176">
        <v>0.30630175790515202</v>
      </c>
      <c r="CU11" s="13176">
        <v>0.246504630966351</v>
      </c>
      <c r="CV11" s="13176">
        <v>0.202290555381236</v>
      </c>
      <c r="CW11" s="13176">
        <v>0.19486367489169301</v>
      </c>
      <c r="CX11" s="13208"/>
      <c r="CY11" s="13210"/>
      <c r="CZ11" s="13212"/>
      <c r="DA11" s="13214"/>
      <c r="DB11" s="13176">
        <v>0.19013944541967001</v>
      </c>
      <c r="DC11" s="13176">
        <v>0.23176582987910799</v>
      </c>
      <c r="DD11" s="13176">
        <v>0.34748074824390202</v>
      </c>
      <c r="DE11" s="13216"/>
      <c r="DF11" s="13218"/>
      <c r="DG11" s="13176">
        <v>0.24869944170165201</v>
      </c>
      <c r="DH11" s="13176">
        <v>0.30720165942827499</v>
      </c>
      <c r="DI11" s="13220"/>
      <c r="DJ11" s="13176">
        <v>0.23227476158690399</v>
      </c>
      <c r="DK11" s="13176">
        <v>0.25304975329247598</v>
      </c>
      <c r="DL11" s="13176">
        <v>0.16748958893316501</v>
      </c>
      <c r="DM11" s="13176">
        <v>0.33736063984488601</v>
      </c>
      <c r="DN11" s="13176">
        <v>0.232058020616877</v>
      </c>
      <c r="DO11" s="13176">
        <v>0.19477048142540401</v>
      </c>
      <c r="DP11" s="13176">
        <v>0.270080381348488</v>
      </c>
      <c r="DQ11" s="13222"/>
      <c r="DR11" s="13224"/>
      <c r="DS11" s="13176">
        <v>0.251288776647281</v>
      </c>
      <c r="DT11" s="13226"/>
      <c r="DU11" s="13228"/>
      <c r="DV11" s="13230"/>
      <c r="DW11" s="13173">
        <v>0.39715405845385598</v>
      </c>
    </row>
    <row r="12" spans="1:127" ht="17" x14ac:dyDescent="0.2">
      <c r="A12" s="13357" t="s">
        <v>315</v>
      </c>
      <c r="B12" s="13175">
        <v>4.5116427667409399E-2</v>
      </c>
      <c r="C12" s="13176">
        <v>6.1270712869146197E-2</v>
      </c>
      <c r="D12" s="13176">
        <v>3.15642609004688E-2</v>
      </c>
      <c r="E12" s="13176">
        <v>4.4854541004371501E-2</v>
      </c>
      <c r="F12" s="13176">
        <v>4.1211830256806803E-2</v>
      </c>
      <c r="G12" s="13176">
        <v>4.42984633322972E-2</v>
      </c>
      <c r="H12" s="13176">
        <v>4.7984151341236098E-2</v>
      </c>
      <c r="I12" s="13176">
        <v>4.8670496415620303E-2</v>
      </c>
      <c r="J12" s="13178"/>
      <c r="K12" s="13176">
        <v>4.35324349660259E-2</v>
      </c>
      <c r="L12" s="13176">
        <v>1.8494128454864301E-2</v>
      </c>
      <c r="M12" s="13176">
        <v>6.6656941050609694E-2</v>
      </c>
      <c r="N12" s="13176">
        <v>4.9884220894292002E-2</v>
      </c>
      <c r="O12" s="13176">
        <v>5.2148073100294699E-2</v>
      </c>
      <c r="P12" s="13176">
        <v>4.7651169577521801E-2</v>
      </c>
      <c r="Q12" s="13176">
        <v>3.6664914037062103E-2</v>
      </c>
      <c r="R12" s="13176">
        <v>4.9884220894292002E-2</v>
      </c>
      <c r="S12" s="13176">
        <v>5.2148073100294699E-2</v>
      </c>
      <c r="T12" s="13176">
        <v>4.1298475631551E-2</v>
      </c>
      <c r="U12" s="13176">
        <v>5.07791616587452E-2</v>
      </c>
      <c r="V12" s="13176">
        <v>4.8795315111746798E-2</v>
      </c>
      <c r="W12" s="13176">
        <v>4.1981903380412799E-2</v>
      </c>
      <c r="X12" s="13176">
        <v>4.0499286321512201E-2</v>
      </c>
      <c r="Y12" s="13180"/>
      <c r="Z12" s="13182"/>
      <c r="AA12" s="13184"/>
      <c r="AB12" s="13186"/>
      <c r="AC12" s="13188"/>
      <c r="AD12" s="13176">
        <v>4.8795315111746798E-2</v>
      </c>
      <c r="AE12" s="13176">
        <v>4.1981903380412799E-2</v>
      </c>
      <c r="AF12" s="13176">
        <v>4.0499286321512201E-2</v>
      </c>
      <c r="AG12" s="13176">
        <v>2.2066004532974599E-2</v>
      </c>
      <c r="AH12" s="13176">
        <v>4.6918709526070398E-2</v>
      </c>
      <c r="AI12" s="13176">
        <v>4.1981903380412799E-2</v>
      </c>
      <c r="AJ12" s="13176">
        <v>4.0499286321512201E-2</v>
      </c>
      <c r="AK12" s="13176">
        <v>4.8795315111746798E-2</v>
      </c>
      <c r="AL12" s="13176">
        <v>3.9088375511044701E-2</v>
      </c>
      <c r="AM12" s="13176">
        <v>3.6697645777758803E-2</v>
      </c>
      <c r="AN12" s="13176">
        <v>4.6276879666676402E-2</v>
      </c>
      <c r="AO12" s="13176">
        <v>4.3214835373743099E-2</v>
      </c>
      <c r="AP12" s="13190"/>
      <c r="AQ12" s="13176">
        <v>5.21345254728766E-2</v>
      </c>
      <c r="AR12" s="13176">
        <v>7.6381274217905498E-2</v>
      </c>
      <c r="AS12" s="13192"/>
      <c r="AT12" s="13176">
        <v>3.7980318230041998E-2</v>
      </c>
      <c r="AU12" s="13176">
        <v>5.7460563781371897E-2</v>
      </c>
      <c r="AV12" s="13176">
        <v>4.1797108222256803E-2</v>
      </c>
      <c r="AW12" s="13176">
        <v>9.9493886053646202E-2</v>
      </c>
      <c r="AX12" s="13194"/>
      <c r="AY12" s="13196"/>
      <c r="AZ12" s="13198"/>
      <c r="BA12" s="13200"/>
      <c r="BB12" s="13176">
        <v>4.3214835373743099E-2</v>
      </c>
      <c r="BC12" s="13202"/>
      <c r="BD12" s="13176">
        <v>5.2384067852723003E-2</v>
      </c>
      <c r="BE12" s="13176">
        <v>3.7878795368933099E-2</v>
      </c>
      <c r="BF12" s="13176">
        <v>4.6475805274641499E-2</v>
      </c>
      <c r="BG12" s="13176">
        <v>5.6425310090950503E-2</v>
      </c>
      <c r="BH12" s="13176">
        <v>3.1504946760172098E-2</v>
      </c>
      <c r="BI12" s="13176">
        <v>6.3243267199479994E-2</v>
      </c>
      <c r="BJ12" s="13176">
        <v>0</v>
      </c>
      <c r="BK12" s="13176">
        <v>4.2357093612124301E-2</v>
      </c>
      <c r="BL12" s="13176">
        <v>5.0668559776719198E-2</v>
      </c>
      <c r="BM12" s="13176">
        <v>4.3159933381434701E-2</v>
      </c>
      <c r="BN12" s="13176">
        <v>4.2832933737494402E-2</v>
      </c>
      <c r="BO12" s="13176">
        <v>9.2002918411369095E-2</v>
      </c>
      <c r="BP12" s="13176">
        <v>4.3231980559151402E-2</v>
      </c>
      <c r="BQ12" s="13176">
        <v>8.3182295144519705E-2</v>
      </c>
      <c r="BR12" s="13176">
        <v>5.1296844889767802E-2</v>
      </c>
      <c r="BS12" s="13176">
        <v>4.9994666601958102E-2</v>
      </c>
      <c r="BT12" s="13176">
        <v>1.6363523560371799E-2</v>
      </c>
      <c r="BU12" s="13176">
        <v>4.0557178387391299E-2</v>
      </c>
      <c r="BV12" s="13176">
        <v>4.9415267480873097E-2</v>
      </c>
      <c r="BW12" s="13176">
        <v>5.2905722004051303E-2</v>
      </c>
      <c r="BX12" s="13176">
        <v>3.08079905183773E-2</v>
      </c>
      <c r="BY12" s="13176">
        <v>0</v>
      </c>
      <c r="BZ12" s="13204"/>
      <c r="CA12" s="13176">
        <v>6.0745211722355801E-2</v>
      </c>
      <c r="CB12" s="13176">
        <v>9.6112829943510707E-3</v>
      </c>
      <c r="CC12" s="13176">
        <v>6.9175015988062194E-2</v>
      </c>
      <c r="CD12" s="13176">
        <v>6.0234405517879397E-2</v>
      </c>
      <c r="CE12" s="13176">
        <v>4.97620034086712E-2</v>
      </c>
      <c r="CF12" s="13176">
        <v>0</v>
      </c>
      <c r="CG12" s="13176">
        <v>3.8087907712421203E-2</v>
      </c>
      <c r="CH12" s="13176">
        <v>5.4255569417216203E-2</v>
      </c>
      <c r="CI12" s="13176">
        <v>6.4543599379610905E-2</v>
      </c>
      <c r="CJ12" s="13176">
        <v>1.9888925983241101E-2</v>
      </c>
      <c r="CK12" s="13206"/>
      <c r="CL12" s="13176">
        <v>7.9709984551985399E-2</v>
      </c>
      <c r="CM12" s="13176">
        <v>5.7353358280256103E-2</v>
      </c>
      <c r="CN12" s="13176">
        <v>1.68534444678895E-2</v>
      </c>
      <c r="CO12" s="13176">
        <v>2.34881151993378E-2</v>
      </c>
      <c r="CP12" s="13176">
        <v>4.1306404474371498E-2</v>
      </c>
      <c r="CQ12" s="13176">
        <v>1.25548252721278E-2</v>
      </c>
      <c r="CR12" s="13176">
        <v>4.4129672826745098E-2</v>
      </c>
      <c r="CS12" s="13176">
        <v>6.4896915447601594E-2</v>
      </c>
      <c r="CT12" s="13176">
        <v>4.0766762445616098E-2</v>
      </c>
      <c r="CU12" s="13176">
        <v>6.4941191670035203E-2</v>
      </c>
      <c r="CV12" s="13176">
        <v>8.0571368804817203E-2</v>
      </c>
      <c r="CW12" s="13176">
        <v>3.8705892509574902E-2</v>
      </c>
      <c r="CX12" s="13208"/>
      <c r="CY12" s="13210"/>
      <c r="CZ12" s="13212"/>
      <c r="DA12" s="13214"/>
      <c r="DB12" s="13176">
        <v>5.4357569322541197E-2</v>
      </c>
      <c r="DC12" s="13176">
        <v>5.4118363938643901E-2</v>
      </c>
      <c r="DD12" s="13176">
        <v>8.5127858302976298E-2</v>
      </c>
      <c r="DE12" s="13216"/>
      <c r="DF12" s="13218"/>
      <c r="DG12" s="13176">
        <v>4.1923512882638E-2</v>
      </c>
      <c r="DH12" s="13176">
        <v>7.6952745187009799E-2</v>
      </c>
      <c r="DI12" s="13220"/>
      <c r="DJ12" s="13176">
        <v>5.6693495446095102E-2</v>
      </c>
      <c r="DK12" s="13176">
        <v>4.4023267753147098E-2</v>
      </c>
      <c r="DL12" s="13176">
        <v>2.8272264579982199E-2</v>
      </c>
      <c r="DM12" s="13176">
        <v>2.9023267086766801E-2</v>
      </c>
      <c r="DN12" s="13176">
        <v>4.8975267897160099E-2</v>
      </c>
      <c r="DO12" s="13176">
        <v>4.7127184447772398E-2</v>
      </c>
      <c r="DP12" s="13176">
        <v>4.6060364351133101E-2</v>
      </c>
      <c r="DQ12" s="13222"/>
      <c r="DR12" s="13224"/>
      <c r="DS12" s="13176">
        <v>3.9074374333537498E-2</v>
      </c>
      <c r="DT12" s="13226"/>
      <c r="DU12" s="13228"/>
      <c r="DV12" s="13230"/>
      <c r="DW12" s="13173">
        <v>9.34592796817897E-2</v>
      </c>
    </row>
    <row r="13" spans="1:127" ht="17" x14ac:dyDescent="0.2">
      <c r="A13" s="13357" t="s">
        <v>316</v>
      </c>
      <c r="B13" s="13175">
        <v>2.0870063239583E-2</v>
      </c>
      <c r="C13" s="13176">
        <v>3.25993748160237E-2</v>
      </c>
      <c r="D13" s="13176">
        <v>1.10300991334496E-2</v>
      </c>
      <c r="E13" s="13176">
        <v>3.9761210909434103E-2</v>
      </c>
      <c r="F13" s="13176">
        <v>1.6849091874595899E-2</v>
      </c>
      <c r="G13" s="13176">
        <v>2.5680072495704798E-2</v>
      </c>
      <c r="H13" s="13176">
        <v>7.2604277916287303E-3</v>
      </c>
      <c r="I13" s="13176">
        <v>1.46467016231571E-2</v>
      </c>
      <c r="J13" s="13178"/>
      <c r="K13" s="13176">
        <v>1.6441272784204899E-2</v>
      </c>
      <c r="L13" s="13176">
        <v>4.0368965244791701E-2</v>
      </c>
      <c r="M13" s="13176">
        <v>1.27306103818741E-2</v>
      </c>
      <c r="N13" s="13176">
        <v>7.9470801813552299E-3</v>
      </c>
      <c r="O13" s="13176">
        <v>1.68507893719173E-2</v>
      </c>
      <c r="P13" s="13176">
        <v>2.3464723168402198E-2</v>
      </c>
      <c r="Q13" s="13176">
        <v>2.9941612833418299E-2</v>
      </c>
      <c r="R13" s="13176">
        <v>7.9470801813552299E-3</v>
      </c>
      <c r="S13" s="13176">
        <v>1.68507893719173E-2</v>
      </c>
      <c r="T13" s="13176">
        <v>2.7209920757529701E-2</v>
      </c>
      <c r="U13" s="13176">
        <v>1.14668736945283E-2</v>
      </c>
      <c r="V13" s="13176">
        <v>1.47130916403695E-2</v>
      </c>
      <c r="W13" s="13176">
        <v>4.0180596996073903E-2</v>
      </c>
      <c r="X13" s="13176">
        <v>1.05470922849256E-2</v>
      </c>
      <c r="Y13" s="13180"/>
      <c r="Z13" s="13182"/>
      <c r="AA13" s="13184"/>
      <c r="AB13" s="13186"/>
      <c r="AC13" s="13188"/>
      <c r="AD13" s="13176">
        <v>1.47130916403695E-2</v>
      </c>
      <c r="AE13" s="13176">
        <v>4.0180596996073903E-2</v>
      </c>
      <c r="AF13" s="13176">
        <v>1.05470922849256E-2</v>
      </c>
      <c r="AG13" s="13176">
        <v>3.50153863163132E-2</v>
      </c>
      <c r="AH13" s="13176">
        <v>1.6138470700508101E-2</v>
      </c>
      <c r="AI13" s="13176">
        <v>4.0180596996073903E-2</v>
      </c>
      <c r="AJ13" s="13176">
        <v>1.05470922849256E-2</v>
      </c>
      <c r="AK13" s="13176">
        <v>1.47130916403695E-2</v>
      </c>
      <c r="AL13" s="13176">
        <v>3.09585876880385E-2</v>
      </c>
      <c r="AM13" s="13176">
        <v>9.5570438843002696E-3</v>
      </c>
      <c r="AN13" s="13176">
        <v>2.2429459373211599E-2</v>
      </c>
      <c r="AO13" s="13176">
        <v>2.11066768950527E-2</v>
      </c>
      <c r="AP13" s="13190"/>
      <c r="AQ13" s="13176">
        <v>1.14224573365243E-2</v>
      </c>
      <c r="AR13" s="13176">
        <v>0.109350794288769</v>
      </c>
      <c r="AS13" s="13192"/>
      <c r="AT13" s="13176">
        <v>1.5726321692417999E-2</v>
      </c>
      <c r="AU13" s="13176">
        <v>3.5749303301490197E-2</v>
      </c>
      <c r="AV13" s="13176">
        <v>1.1559199383999999E-2</v>
      </c>
      <c r="AW13" s="13176">
        <v>4.6269309720850901E-2</v>
      </c>
      <c r="AX13" s="13194"/>
      <c r="AY13" s="13196"/>
      <c r="AZ13" s="13198"/>
      <c r="BA13" s="13200"/>
      <c r="BB13" s="13176">
        <v>2.11066768950527E-2</v>
      </c>
      <c r="BC13" s="13202"/>
      <c r="BD13" s="13176">
        <v>2.18998447143769E-2</v>
      </c>
      <c r="BE13" s="13176">
        <v>2.5504730925521302E-2</v>
      </c>
      <c r="BF13" s="13176">
        <v>6.8818945680930903E-3</v>
      </c>
      <c r="BG13" s="13176">
        <v>2.9493581942994399E-2</v>
      </c>
      <c r="BH13" s="13176">
        <v>0</v>
      </c>
      <c r="BI13" s="13176">
        <v>0</v>
      </c>
      <c r="BJ13" s="13176">
        <v>7.9404923707889805E-2</v>
      </c>
      <c r="BK13" s="13176">
        <v>1.5803844657223402E-2</v>
      </c>
      <c r="BL13" s="13176">
        <v>3.4585749481385201E-2</v>
      </c>
      <c r="BM13" s="13176">
        <v>0</v>
      </c>
      <c r="BN13" s="13176">
        <v>4.29616404495494E-2</v>
      </c>
      <c r="BO13" s="13176">
        <v>2.4257708412638E-2</v>
      </c>
      <c r="BP13" s="13176">
        <v>9.5983641926038095E-3</v>
      </c>
      <c r="BQ13" s="13176">
        <v>1.6182910860007099E-2</v>
      </c>
      <c r="BR13" s="13176">
        <v>1.45496297142256E-2</v>
      </c>
      <c r="BS13" s="13176">
        <v>1.7324696767253001E-2</v>
      </c>
      <c r="BT13" s="13176">
        <v>0</v>
      </c>
      <c r="BU13" s="13176">
        <v>3.1216894329982599E-2</v>
      </c>
      <c r="BV13" s="13176">
        <v>1.94854410261131E-2</v>
      </c>
      <c r="BW13" s="13176">
        <v>6.8103558219614804E-3</v>
      </c>
      <c r="BX13" s="13176">
        <v>6.2776685272364893E-2</v>
      </c>
      <c r="BY13" s="13176">
        <v>0</v>
      </c>
      <c r="BZ13" s="13204"/>
      <c r="CA13" s="13176">
        <v>2.69682018263009E-2</v>
      </c>
      <c r="CB13" s="13176">
        <v>4.8373606998349901E-3</v>
      </c>
      <c r="CC13" s="13176">
        <v>5.0484209885190499E-2</v>
      </c>
      <c r="CD13" s="13176">
        <v>0</v>
      </c>
      <c r="CE13" s="13176">
        <v>1.8890419532574601E-2</v>
      </c>
      <c r="CF13" s="13176">
        <v>5.6470046334015998E-2</v>
      </c>
      <c r="CG13" s="13176">
        <v>3.6396274448636898E-2</v>
      </c>
      <c r="CH13" s="13176">
        <v>1.42806986276956E-2</v>
      </c>
      <c r="CI13" s="13176">
        <v>4.72258691162973E-3</v>
      </c>
      <c r="CJ13" s="13176">
        <v>1.0445236747018E-2</v>
      </c>
      <c r="CK13" s="13206"/>
      <c r="CL13" s="13176">
        <v>1.76523444243291E-2</v>
      </c>
      <c r="CM13" s="13176">
        <v>7.8439706223848802E-3</v>
      </c>
      <c r="CN13" s="13176">
        <v>7.3274480498762104E-2</v>
      </c>
      <c r="CO13" s="13176">
        <v>3.3232099764768902E-2</v>
      </c>
      <c r="CP13" s="13176">
        <v>0</v>
      </c>
      <c r="CQ13" s="13176">
        <v>1.58769666878406E-2</v>
      </c>
      <c r="CR13" s="13176">
        <v>0</v>
      </c>
      <c r="CS13" s="13176">
        <v>5.7885258554154903E-3</v>
      </c>
      <c r="CT13" s="13176">
        <v>1.17137203345035E-2</v>
      </c>
      <c r="CU13" s="13176">
        <v>3.0553709520029702E-2</v>
      </c>
      <c r="CV13" s="13176">
        <v>1.23731827214726E-2</v>
      </c>
      <c r="CW13" s="13176">
        <v>2.4343489043762202E-2</v>
      </c>
      <c r="CX13" s="13208"/>
      <c r="CY13" s="13210"/>
      <c r="CZ13" s="13212"/>
      <c r="DA13" s="13214"/>
      <c r="DB13" s="13176">
        <v>2.0923482427262701E-2</v>
      </c>
      <c r="DC13" s="13176">
        <v>2.9043323879665101E-2</v>
      </c>
      <c r="DD13" s="13176">
        <v>3.9243865824354303E-2</v>
      </c>
      <c r="DE13" s="13216"/>
      <c r="DF13" s="13218"/>
      <c r="DG13" s="13176">
        <v>1.7097023711679801E-2</v>
      </c>
      <c r="DH13" s="13176">
        <v>2.2762040578207E-2</v>
      </c>
      <c r="DI13" s="13220"/>
      <c r="DJ13" s="13176">
        <v>3.0425301695706002E-2</v>
      </c>
      <c r="DK13" s="13176">
        <v>1.9941384540212201E-2</v>
      </c>
      <c r="DL13" s="13176">
        <v>9.2160252801720306E-3</v>
      </c>
      <c r="DM13" s="13176">
        <v>2.59343827333725E-2</v>
      </c>
      <c r="DN13" s="13176">
        <v>1.9223090400208101E-2</v>
      </c>
      <c r="DO13" s="13176">
        <v>2.0636249994842999E-2</v>
      </c>
      <c r="DP13" s="13176">
        <v>2.2364151722762699E-2</v>
      </c>
      <c r="DQ13" s="13222"/>
      <c r="DR13" s="13224"/>
      <c r="DS13" s="13176">
        <v>1.45221739561326E-2</v>
      </c>
      <c r="DT13" s="13226"/>
      <c r="DU13" s="13228"/>
      <c r="DV13" s="13230"/>
      <c r="DW13" s="13173">
        <v>3.2591404719129101E-2</v>
      </c>
    </row>
    <row r="14" spans="1:127" ht="17" x14ac:dyDescent="0.2">
      <c r="A14" s="13357" t="s">
        <v>85</v>
      </c>
      <c r="B14" s="13175">
        <v>0.10550080756890499</v>
      </c>
      <c r="C14" s="13176">
        <v>8.7724628634246904E-2</v>
      </c>
      <c r="D14" s="13176">
        <v>0.120413614814352</v>
      </c>
      <c r="E14" s="13176">
        <v>0.159638131811488</v>
      </c>
      <c r="F14" s="13176">
        <v>0.10216821238392999</v>
      </c>
      <c r="G14" s="13176">
        <v>0.103492721820929</v>
      </c>
      <c r="H14" s="13176">
        <v>5.39951163399017E-2</v>
      </c>
      <c r="I14" s="13176">
        <v>0.101761850632772</v>
      </c>
      <c r="J14" s="13178"/>
      <c r="K14" s="13176">
        <v>0.18618951294956701</v>
      </c>
      <c r="L14" s="13176">
        <v>0.126712617695387</v>
      </c>
      <c r="M14" s="13176">
        <v>5.24000720579735E-2</v>
      </c>
      <c r="N14" s="13176">
        <v>7.8997690923160599E-2</v>
      </c>
      <c r="O14" s="13176">
        <v>2.92622804379143E-2</v>
      </c>
      <c r="P14" s="13176">
        <v>0.18865588264465699</v>
      </c>
      <c r="Q14" s="13176">
        <v>9.8676104458948199E-2</v>
      </c>
      <c r="R14" s="13176">
        <v>7.8997690923160599E-2</v>
      </c>
      <c r="S14" s="13176">
        <v>2.92622804379143E-2</v>
      </c>
      <c r="T14" s="13176">
        <v>0.13662596307515201</v>
      </c>
      <c r="U14" s="13176">
        <v>5.9336404659843398E-2</v>
      </c>
      <c r="V14" s="13176">
        <v>6.1665864300940003E-2</v>
      </c>
      <c r="W14" s="13176">
        <v>0.19222840901767299</v>
      </c>
      <c r="X14" s="13176">
        <v>0.18154262129910501</v>
      </c>
      <c r="Y14" s="13180"/>
      <c r="Z14" s="13182"/>
      <c r="AA14" s="13184"/>
      <c r="AB14" s="13186"/>
      <c r="AC14" s="13188"/>
      <c r="AD14" s="13176">
        <v>6.1665864300940003E-2</v>
      </c>
      <c r="AE14" s="13176">
        <v>0.19222840901767299</v>
      </c>
      <c r="AF14" s="13176">
        <v>0.18154262129910501</v>
      </c>
      <c r="AG14" s="13176">
        <v>9.6801734569152406E-2</v>
      </c>
      <c r="AH14" s="13176">
        <v>6.4132675788973401E-2</v>
      </c>
      <c r="AI14" s="13176">
        <v>0.19222840901767299</v>
      </c>
      <c r="AJ14" s="13176">
        <v>0.18154262129910501</v>
      </c>
      <c r="AK14" s="13176">
        <v>6.1665864300940003E-2</v>
      </c>
      <c r="AL14" s="13176">
        <v>0.17732668653057301</v>
      </c>
      <c r="AM14" s="13176">
        <v>0.18199455071967599</v>
      </c>
      <c r="AN14" s="13176">
        <v>9.4956845469132703E-2</v>
      </c>
      <c r="AO14" s="13176">
        <v>0.116782502181194</v>
      </c>
      <c r="AP14" s="13190"/>
      <c r="AQ14" s="13176">
        <v>7.8483863715912594E-2</v>
      </c>
      <c r="AR14" s="13176">
        <v>2.0861055071468401E-2</v>
      </c>
      <c r="AS14" s="13192"/>
      <c r="AT14" s="13176">
        <v>0.10233640312858</v>
      </c>
      <c r="AU14" s="13176">
        <v>0.15609753315800201</v>
      </c>
      <c r="AV14" s="13176">
        <v>8.9404634535189598E-2</v>
      </c>
      <c r="AW14" s="13176">
        <v>5.2163177798133398E-2</v>
      </c>
      <c r="AX14" s="13194"/>
      <c r="AY14" s="13196"/>
      <c r="AZ14" s="13198"/>
      <c r="BA14" s="13200"/>
      <c r="BB14" s="13176">
        <v>0.116782502181194</v>
      </c>
      <c r="BC14" s="13202"/>
      <c r="BD14" s="13176">
        <v>7.7502502699762693E-2</v>
      </c>
      <c r="BE14" s="13176">
        <v>0.13120581750590701</v>
      </c>
      <c r="BF14" s="13176">
        <v>4.9344454815644E-2</v>
      </c>
      <c r="BG14" s="13176">
        <v>0.107027956518923</v>
      </c>
      <c r="BH14" s="13176">
        <v>0.10084532158227701</v>
      </c>
      <c r="BI14" s="13176">
        <v>0.13523511249649101</v>
      </c>
      <c r="BJ14" s="13176">
        <v>0.38618179611071701</v>
      </c>
      <c r="BK14" s="13176">
        <v>8.8563131183349894E-2</v>
      </c>
      <c r="BL14" s="13176">
        <v>0.13550841947426401</v>
      </c>
      <c r="BM14" s="13176">
        <v>0.113473984582251</v>
      </c>
      <c r="BN14" s="13176">
        <v>1.2974626626778601E-2</v>
      </c>
      <c r="BO14" s="13176">
        <v>3.2718457894514198E-2</v>
      </c>
      <c r="BP14" s="13176">
        <v>4.7340413324829501E-2</v>
      </c>
      <c r="BQ14" s="13176">
        <v>6.55953795322297E-3</v>
      </c>
      <c r="BR14" s="13176">
        <v>4.6466068284486503E-2</v>
      </c>
      <c r="BS14" s="13176">
        <v>4.8896138265942898E-2</v>
      </c>
      <c r="BT14" s="13176">
        <v>0</v>
      </c>
      <c r="BU14" s="13176">
        <v>0.17016665953594201</v>
      </c>
      <c r="BV14" s="13176">
        <v>4.5054446775686E-2</v>
      </c>
      <c r="BW14" s="13176">
        <v>0.140220982945125</v>
      </c>
      <c r="BX14" s="13176">
        <v>0.16359109839832101</v>
      </c>
      <c r="BY14" s="13176">
        <v>0.436929470438916</v>
      </c>
      <c r="BZ14" s="13204"/>
      <c r="CA14" s="13176">
        <v>2.8090666676660801E-2</v>
      </c>
      <c r="CB14" s="13176">
        <v>3.5041333402362103E-2</v>
      </c>
      <c r="CC14" s="13176">
        <v>2.1058561988001299E-2</v>
      </c>
      <c r="CD14" s="13176">
        <v>3.6576681008527602E-2</v>
      </c>
      <c r="CE14" s="13176">
        <v>0.12147457774496299</v>
      </c>
      <c r="CF14" s="13176">
        <v>0.342170888568054</v>
      </c>
      <c r="CG14" s="13176">
        <v>0.12587021236238499</v>
      </c>
      <c r="CH14" s="13176">
        <v>9.0123150953484193E-2</v>
      </c>
      <c r="CI14" s="13176">
        <v>8.2069659171538398E-2</v>
      </c>
      <c r="CJ14" s="13176">
        <v>0.12039351164445</v>
      </c>
      <c r="CK14" s="13206"/>
      <c r="CL14" s="13176">
        <v>0.29013385328369901</v>
      </c>
      <c r="CM14" s="13176">
        <v>0.13250003641782299</v>
      </c>
      <c r="CN14" s="13176">
        <v>0.14407092129193899</v>
      </c>
      <c r="CO14" s="13176">
        <v>7.05099919966648E-2</v>
      </c>
      <c r="CP14" s="13176">
        <v>8.1573071415556295E-2</v>
      </c>
      <c r="CQ14" s="13176">
        <v>0.13290639840634</v>
      </c>
      <c r="CR14" s="13176">
        <v>3.8085784378761603E-2</v>
      </c>
      <c r="CS14" s="13176">
        <v>2.55016722408027E-2</v>
      </c>
      <c r="CT14" s="13176">
        <v>6.1172591859692899E-2</v>
      </c>
      <c r="CU14" s="13176">
        <v>2.22812953590504E-2</v>
      </c>
      <c r="CV14" s="13176">
        <v>2.44236257414795E-2</v>
      </c>
      <c r="CW14" s="13176">
        <v>0.105960005022917</v>
      </c>
      <c r="CX14" s="13208"/>
      <c r="CY14" s="13210"/>
      <c r="CZ14" s="13212"/>
      <c r="DA14" s="13214"/>
      <c r="DB14" s="13176">
        <v>0.197804675036415</v>
      </c>
      <c r="DC14" s="13176">
        <v>8.54132657283211E-2</v>
      </c>
      <c r="DD14" s="13176">
        <v>6.6393581210900901E-2</v>
      </c>
      <c r="DE14" s="13216"/>
      <c r="DF14" s="13218"/>
      <c r="DG14" s="13176">
        <v>0.111311776801259</v>
      </c>
      <c r="DH14" s="13176">
        <v>0.141644519349193</v>
      </c>
      <c r="DI14" s="13220"/>
      <c r="DJ14" s="13176">
        <v>7.9246692636441796E-2</v>
      </c>
      <c r="DK14" s="13176">
        <v>0.107891084843195</v>
      </c>
      <c r="DL14" s="13176">
        <v>0.35439873514647302</v>
      </c>
      <c r="DM14" s="13176">
        <v>4.03723499247391E-2</v>
      </c>
      <c r="DN14" s="13176">
        <v>0.10358397663128099</v>
      </c>
      <c r="DO14" s="13176">
        <v>9.7109283928817805E-2</v>
      </c>
      <c r="DP14" s="13176">
        <v>9.4073430474644004E-2</v>
      </c>
      <c r="DQ14" s="13222"/>
      <c r="DR14" s="13224"/>
      <c r="DS14" s="13176">
        <v>0.112043285968734</v>
      </c>
      <c r="DT14" s="13226"/>
      <c r="DU14" s="13228"/>
      <c r="DV14" s="13230"/>
      <c r="DW14" s="13173">
        <v>2.9415590076937E-2</v>
      </c>
    </row>
    <row r="15" spans="1:127" ht="17" x14ac:dyDescent="0.2">
      <c r="A15" s="13358" t="s">
        <v>138</v>
      </c>
      <c r="B15" s="13356">
        <v>1391</v>
      </c>
      <c r="C15" s="13231">
        <v>584</v>
      </c>
      <c r="D15" s="13232">
        <v>807</v>
      </c>
      <c r="E15" s="13233">
        <v>148</v>
      </c>
      <c r="F15" s="13234">
        <v>349</v>
      </c>
      <c r="G15" s="13235">
        <v>277</v>
      </c>
      <c r="H15" s="13236">
        <v>264</v>
      </c>
      <c r="I15" s="13237">
        <v>353</v>
      </c>
      <c r="J15" s="13238">
        <v>27</v>
      </c>
      <c r="K15" s="13239">
        <v>179</v>
      </c>
      <c r="L15" s="13240">
        <v>320</v>
      </c>
      <c r="M15" s="13241">
        <v>213</v>
      </c>
      <c r="N15" s="13242">
        <v>395</v>
      </c>
      <c r="O15" s="13243">
        <v>257</v>
      </c>
      <c r="P15" s="13244">
        <v>206</v>
      </c>
      <c r="Q15" s="13245">
        <v>533</v>
      </c>
      <c r="R15" s="13246">
        <v>395</v>
      </c>
      <c r="S15" s="13247">
        <v>257</v>
      </c>
      <c r="T15" s="13248">
        <v>739</v>
      </c>
      <c r="U15" s="13249">
        <v>652</v>
      </c>
      <c r="V15" s="13250">
        <v>954</v>
      </c>
      <c r="W15" s="13251">
        <v>253</v>
      </c>
      <c r="X15" s="13252">
        <v>121</v>
      </c>
      <c r="Y15" s="13253">
        <v>24</v>
      </c>
      <c r="Z15" s="13254">
        <v>4</v>
      </c>
      <c r="AA15" s="13255">
        <v>0</v>
      </c>
      <c r="AB15" s="13256">
        <v>25</v>
      </c>
      <c r="AC15" s="13257">
        <v>10</v>
      </c>
      <c r="AD15" s="13258">
        <v>954</v>
      </c>
      <c r="AE15" s="13259">
        <v>253</v>
      </c>
      <c r="AF15" s="13260">
        <v>121</v>
      </c>
      <c r="AG15" s="13261">
        <v>63</v>
      </c>
      <c r="AH15" s="13262">
        <v>1017</v>
      </c>
      <c r="AI15" s="13263">
        <v>253</v>
      </c>
      <c r="AJ15" s="13264">
        <v>121</v>
      </c>
      <c r="AK15" s="13265">
        <v>954</v>
      </c>
      <c r="AL15" s="13266">
        <v>437</v>
      </c>
      <c r="AM15" s="13267">
        <v>135</v>
      </c>
      <c r="AN15" s="13268">
        <v>1256</v>
      </c>
      <c r="AO15" s="13269">
        <v>1034</v>
      </c>
      <c r="AP15" s="13270">
        <v>23</v>
      </c>
      <c r="AQ15" s="13271">
        <v>292</v>
      </c>
      <c r="AR15" s="13272">
        <v>32</v>
      </c>
      <c r="AS15" s="13273">
        <v>10</v>
      </c>
      <c r="AT15" s="13274">
        <v>778</v>
      </c>
      <c r="AU15" s="13275">
        <v>256</v>
      </c>
      <c r="AV15" s="13276">
        <v>236</v>
      </c>
      <c r="AW15" s="13277">
        <v>77</v>
      </c>
      <c r="AX15" s="13278">
        <v>16</v>
      </c>
      <c r="AY15" s="13279">
        <v>13</v>
      </c>
      <c r="AZ15" s="13280">
        <v>10</v>
      </c>
      <c r="BA15" s="13281">
        <v>5</v>
      </c>
      <c r="BB15" s="13282">
        <v>1034</v>
      </c>
      <c r="BC15" s="13283">
        <v>23</v>
      </c>
      <c r="BD15" s="13284">
        <v>334</v>
      </c>
      <c r="BE15" s="13285">
        <v>424</v>
      </c>
      <c r="BF15" s="13286">
        <v>466</v>
      </c>
      <c r="BG15" s="13287">
        <v>383</v>
      </c>
      <c r="BH15" s="13288">
        <v>50</v>
      </c>
      <c r="BI15" s="13289">
        <v>30</v>
      </c>
      <c r="BJ15" s="13290">
        <v>38</v>
      </c>
      <c r="BK15" s="13291">
        <v>890</v>
      </c>
      <c r="BL15" s="13292">
        <v>421</v>
      </c>
      <c r="BM15" s="13293">
        <v>80</v>
      </c>
      <c r="BN15" s="13294">
        <v>136</v>
      </c>
      <c r="BO15" s="13295">
        <v>214</v>
      </c>
      <c r="BP15" s="13296">
        <v>460</v>
      </c>
      <c r="BQ15" s="13297">
        <v>135</v>
      </c>
      <c r="BR15" s="13298">
        <v>544</v>
      </c>
      <c r="BS15" s="13299">
        <v>447</v>
      </c>
      <c r="BT15" s="13300">
        <v>47</v>
      </c>
      <c r="BU15" s="13301">
        <v>539</v>
      </c>
      <c r="BV15" s="13302">
        <v>929</v>
      </c>
      <c r="BW15" s="13303">
        <v>290</v>
      </c>
      <c r="BX15" s="13304">
        <v>112</v>
      </c>
      <c r="BY15" s="13305">
        <v>39</v>
      </c>
      <c r="BZ15" s="13306">
        <v>19</v>
      </c>
      <c r="CA15" s="13307">
        <v>111</v>
      </c>
      <c r="CB15" s="13308">
        <v>153</v>
      </c>
      <c r="CC15" s="13309">
        <v>74</v>
      </c>
      <c r="CD15" s="13310">
        <v>76</v>
      </c>
      <c r="CE15" s="13311">
        <v>979</v>
      </c>
      <c r="CF15" s="13312">
        <v>30</v>
      </c>
      <c r="CG15" s="13313">
        <v>490</v>
      </c>
      <c r="CH15" s="13314">
        <v>555</v>
      </c>
      <c r="CI15" s="13315">
        <v>160</v>
      </c>
      <c r="CJ15" s="13316">
        <v>176</v>
      </c>
      <c r="CK15" s="13317">
        <v>10</v>
      </c>
      <c r="CL15" s="13318">
        <v>61</v>
      </c>
      <c r="CM15" s="13319">
        <v>116</v>
      </c>
      <c r="CN15" s="13320">
        <v>127</v>
      </c>
      <c r="CO15" s="13321">
        <v>118</v>
      </c>
      <c r="CP15" s="13322">
        <v>94</v>
      </c>
      <c r="CQ15" s="13323">
        <v>123</v>
      </c>
      <c r="CR15" s="13324">
        <v>85</v>
      </c>
      <c r="CS15" s="13325">
        <v>107</v>
      </c>
      <c r="CT15" s="13326">
        <v>133</v>
      </c>
      <c r="CU15" s="13327">
        <v>111</v>
      </c>
      <c r="CV15" s="13328">
        <v>74</v>
      </c>
      <c r="CW15" s="13329">
        <v>57</v>
      </c>
      <c r="CX15" s="13330">
        <v>22</v>
      </c>
      <c r="CY15" s="13331">
        <v>12</v>
      </c>
      <c r="CZ15" s="13332">
        <v>5</v>
      </c>
      <c r="DA15" s="13333">
        <v>4</v>
      </c>
      <c r="DB15" s="13334">
        <v>142</v>
      </c>
      <c r="DC15" s="13335">
        <v>109</v>
      </c>
      <c r="DD15" s="13336">
        <v>62</v>
      </c>
      <c r="DE15" s="13337">
        <v>4</v>
      </c>
      <c r="DF15" s="13338">
        <v>23</v>
      </c>
      <c r="DG15" s="13339">
        <v>1128</v>
      </c>
      <c r="DH15" s="13340">
        <v>46</v>
      </c>
      <c r="DI15" s="13341">
        <v>18</v>
      </c>
      <c r="DJ15" s="13342">
        <v>104</v>
      </c>
      <c r="DK15" s="13343">
        <v>1284</v>
      </c>
      <c r="DL15" s="13344">
        <v>71</v>
      </c>
      <c r="DM15" s="13345">
        <v>117</v>
      </c>
      <c r="DN15" s="13346">
        <v>359</v>
      </c>
      <c r="DO15" s="13347">
        <v>231</v>
      </c>
      <c r="DP15" s="13348">
        <v>527</v>
      </c>
      <c r="DQ15" s="13349">
        <v>1</v>
      </c>
      <c r="DR15" s="13350">
        <v>1</v>
      </c>
      <c r="DS15" s="13351">
        <v>1117</v>
      </c>
      <c r="DT15" s="13352">
        <v>11</v>
      </c>
      <c r="DU15" s="13353">
        <v>4</v>
      </c>
      <c r="DV15" s="13354">
        <v>13</v>
      </c>
      <c r="DW15" s="13355">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322</v>
      </c>
    </row>
    <row r="8" spans="1:127" ht="34" x14ac:dyDescent="0.2">
      <c r="A8" s="270" t="s">
        <v>321</v>
      </c>
    </row>
    <row r="9" spans="1:127" ht="17" x14ac:dyDescent="0.2">
      <c r="A9" s="13641" t="s">
        <v>312</v>
      </c>
      <c r="B9" s="13458">
        <v>0.388310123075502</v>
      </c>
      <c r="C9" s="13359">
        <v>0.40409203883476702</v>
      </c>
      <c r="D9" s="13360">
        <v>0.37510412722453601</v>
      </c>
      <c r="E9" s="13361">
        <v>0.43863885105120698</v>
      </c>
      <c r="F9" s="13362">
        <v>0.47373558204574201</v>
      </c>
      <c r="G9" s="13363">
        <v>0.35099159920268302</v>
      </c>
      <c r="H9" s="13364">
        <v>0.36629804105979602</v>
      </c>
      <c r="I9" s="13365">
        <v>0.28657818458975798</v>
      </c>
      <c r="J9" s="13461"/>
      <c r="K9" s="13366">
        <v>0.33228369267677699</v>
      </c>
      <c r="L9" s="13367">
        <v>0.44944991128033901</v>
      </c>
      <c r="M9" s="13368">
        <v>0.40535838360056498</v>
      </c>
      <c r="N9" s="13369">
        <v>0.39668302604209699</v>
      </c>
      <c r="O9" s="13370">
        <v>0.37499808338061003</v>
      </c>
      <c r="P9" s="13371">
        <v>0.32714551598564301</v>
      </c>
      <c r="Q9" s="13372">
        <v>0.432810797269368</v>
      </c>
      <c r="R9" s="13373">
        <v>0.39668302604209699</v>
      </c>
      <c r="S9" s="13374">
        <v>0.37499808338061003</v>
      </c>
      <c r="T9" s="13375">
        <v>0.38843894250436001</v>
      </c>
      <c r="U9" s="13376">
        <v>0.38812070360876799</v>
      </c>
      <c r="V9" s="13377">
        <v>0.39271339814429501</v>
      </c>
      <c r="W9" s="13378">
        <v>0.37813643173131201</v>
      </c>
      <c r="X9" s="13379">
        <v>0.41330643045308102</v>
      </c>
      <c r="Y9" s="13463"/>
      <c r="Z9" s="13465"/>
      <c r="AA9" s="13467"/>
      <c r="AB9" s="13469"/>
      <c r="AC9" s="13471"/>
      <c r="AD9" s="13380">
        <v>0.39271339814429501</v>
      </c>
      <c r="AE9" s="13381">
        <v>0.37813643173131201</v>
      </c>
      <c r="AF9" s="13382">
        <v>0.41330643045308102</v>
      </c>
      <c r="AG9" s="13383">
        <v>0.32098234433543599</v>
      </c>
      <c r="AH9" s="13384">
        <v>0.38759514090590502</v>
      </c>
      <c r="AI9" s="13385">
        <v>0.37813643173131201</v>
      </c>
      <c r="AJ9" s="13386">
        <v>0.41330643045308102</v>
      </c>
      <c r="AK9" s="13387">
        <v>0.39271339814429501</v>
      </c>
      <c r="AL9" s="13388">
        <v>0.38114354901667002</v>
      </c>
      <c r="AM9" s="13389">
        <v>0.41354854662082802</v>
      </c>
      <c r="AN9" s="13390">
        <v>0.38482715684316299</v>
      </c>
      <c r="AO9" s="13391">
        <v>0.39542342501316302</v>
      </c>
      <c r="AP9" s="13473"/>
      <c r="AQ9" s="13392">
        <v>0.38220341876936798</v>
      </c>
      <c r="AR9" s="13393">
        <v>0.57294540459754895</v>
      </c>
      <c r="AS9" s="13475"/>
      <c r="AT9" s="13394">
        <v>0.415208121779374</v>
      </c>
      <c r="AU9" s="13395">
        <v>0.34202234387948599</v>
      </c>
      <c r="AV9" s="13396">
        <v>0.45428297545659502</v>
      </c>
      <c r="AW9" s="13397">
        <v>0.30369876901562198</v>
      </c>
      <c r="AX9" s="13477"/>
      <c r="AY9" s="13479"/>
      <c r="AZ9" s="13481"/>
      <c r="BA9" s="13483"/>
      <c r="BB9" s="13398">
        <v>0.39542342501316302</v>
      </c>
      <c r="BC9" s="13485"/>
      <c r="BD9" s="13399">
        <v>0.39237571238264901</v>
      </c>
      <c r="BE9" s="13400">
        <v>0.617319434917455</v>
      </c>
      <c r="BF9" s="13401">
        <v>0.36184539398615501</v>
      </c>
      <c r="BG9" s="13402">
        <v>0.2370918327746</v>
      </c>
      <c r="BH9" s="13403">
        <v>0.16052708286894901</v>
      </c>
      <c r="BI9" s="13404">
        <v>0.36032264259650498</v>
      </c>
      <c r="BJ9" s="13405">
        <v>0.26789981571676003</v>
      </c>
      <c r="BK9" s="13406">
        <v>0.48388313598884503</v>
      </c>
      <c r="BL9" s="13407">
        <v>0.24017482208691601</v>
      </c>
      <c r="BM9" s="13408">
        <v>0.233896263826879</v>
      </c>
      <c r="BN9" s="13409">
        <v>0.44615274186548798</v>
      </c>
      <c r="BO9" s="13410">
        <v>0.51063361953228603</v>
      </c>
      <c r="BP9" s="13411">
        <v>0.465354663678408</v>
      </c>
      <c r="BQ9" s="13412">
        <v>0.33929919713540402</v>
      </c>
      <c r="BR9" s="13413">
        <v>0.49780750631208398</v>
      </c>
      <c r="BS9" s="13414">
        <v>0.46003037244520401</v>
      </c>
      <c r="BT9" s="13415">
        <v>0.341113546826045</v>
      </c>
      <c r="BU9" s="13416">
        <v>0.29497813077566098</v>
      </c>
      <c r="BV9" s="13417">
        <v>0.41632432660734098</v>
      </c>
      <c r="BW9" s="13418">
        <v>0.31498037939858298</v>
      </c>
      <c r="BX9" s="13419">
        <v>0.327704428180286</v>
      </c>
      <c r="BY9" s="13420">
        <v>0.53058815144310301</v>
      </c>
      <c r="BZ9" s="13487"/>
      <c r="CA9" s="13421">
        <v>0.453770285888417</v>
      </c>
      <c r="CB9" s="13422">
        <v>0.30354447282861102</v>
      </c>
      <c r="CC9" s="13423">
        <v>0.39161880971388802</v>
      </c>
      <c r="CD9" s="13424">
        <v>0.439004616789411</v>
      </c>
      <c r="CE9" s="13425">
        <v>0.394009265865014</v>
      </c>
      <c r="CF9" s="13426">
        <v>0.22289856292733901</v>
      </c>
      <c r="CG9" s="13427">
        <v>0.39908719833394601</v>
      </c>
      <c r="CH9" s="13428">
        <v>0.39601421738822101</v>
      </c>
      <c r="CI9" s="13429">
        <v>0.34745625743296998</v>
      </c>
      <c r="CJ9" s="13430">
        <v>0.36187309554890101</v>
      </c>
      <c r="CK9" s="13489"/>
      <c r="CL9" s="13431">
        <v>0.45195955187478698</v>
      </c>
      <c r="CM9" s="13432">
        <v>0.40102010493093398</v>
      </c>
      <c r="CN9" s="13433">
        <v>0.38159779054502302</v>
      </c>
      <c r="CO9" s="13434">
        <v>0.41767420564221802</v>
      </c>
      <c r="CP9" s="13435">
        <v>0.41120622716887101</v>
      </c>
      <c r="CQ9" s="13436">
        <v>0.49939027815588299</v>
      </c>
      <c r="CR9" s="13437">
        <v>0.34198807866824599</v>
      </c>
      <c r="CS9" s="13438">
        <v>0.43442775653593302</v>
      </c>
      <c r="CT9" s="13439">
        <v>0.37145064447486498</v>
      </c>
      <c r="CU9" s="13440">
        <v>0.40477278755496898</v>
      </c>
      <c r="CV9" s="13441">
        <v>0.27374004512379202</v>
      </c>
      <c r="CW9" s="13442">
        <v>0.41218135869906403</v>
      </c>
      <c r="CX9" s="13491"/>
      <c r="CY9" s="13493"/>
      <c r="CZ9" s="13495"/>
      <c r="DA9" s="13497"/>
      <c r="DB9" s="13443">
        <v>0.27130290333600499</v>
      </c>
      <c r="DC9" s="13444">
        <v>0.27143954191081998</v>
      </c>
      <c r="DD9" s="13445">
        <v>0.13837500595827601</v>
      </c>
      <c r="DE9" s="13499"/>
      <c r="DF9" s="13501"/>
      <c r="DG9" s="13446">
        <v>0.41563917612420997</v>
      </c>
      <c r="DH9" s="13447">
        <v>0.66182990860180202</v>
      </c>
      <c r="DI9" s="13503"/>
      <c r="DJ9" s="13448">
        <v>0.25950599748855402</v>
      </c>
      <c r="DK9" s="13449">
        <v>0.40130567966127401</v>
      </c>
      <c r="DL9" s="13450">
        <v>0.33392830173135801</v>
      </c>
      <c r="DM9" s="13451">
        <v>0.36180192361660302</v>
      </c>
      <c r="DN9" s="13452">
        <v>0.45088017388503099</v>
      </c>
      <c r="DO9" s="13453">
        <v>0.36555278871494501</v>
      </c>
      <c r="DP9" s="13454">
        <v>0.37763204044535198</v>
      </c>
      <c r="DQ9" s="13505"/>
      <c r="DR9" s="13507"/>
      <c r="DS9" s="13455">
        <v>0.39953159642233299</v>
      </c>
      <c r="DT9" s="13509"/>
      <c r="DU9" s="13511"/>
      <c r="DV9" s="13513"/>
      <c r="DW9" s="13456">
        <v>0.16912284914308701</v>
      </c>
    </row>
    <row r="10" spans="1:127" ht="17" x14ac:dyDescent="0.2">
      <c r="A10" s="13641" t="s">
        <v>313</v>
      </c>
      <c r="B10" s="13459">
        <v>0.21823086724148699</v>
      </c>
      <c r="C10" s="13460">
        <v>0.179879371921387</v>
      </c>
      <c r="D10" s="13460">
        <v>0.25032264214392203</v>
      </c>
      <c r="E10" s="13460">
        <v>0.16017502377100401</v>
      </c>
      <c r="F10" s="13460">
        <v>0.20289813091968201</v>
      </c>
      <c r="G10" s="13460">
        <v>0.22049222831861501</v>
      </c>
      <c r="H10" s="13460">
        <v>0.25684936492258797</v>
      </c>
      <c r="I10" s="13460">
        <v>0.25886360801504699</v>
      </c>
      <c r="J10" s="13462"/>
      <c r="K10" s="13460">
        <v>0.21055110568645299</v>
      </c>
      <c r="L10" s="13460">
        <v>0.227436504753845</v>
      </c>
      <c r="M10" s="13460">
        <v>0.195022105780252</v>
      </c>
      <c r="N10" s="13460">
        <v>0.22208536280708399</v>
      </c>
      <c r="O10" s="13460">
        <v>0.250304629740702</v>
      </c>
      <c r="P10" s="13460">
        <v>0.19812444883804001</v>
      </c>
      <c r="Q10" s="13460">
        <v>0.215204066720945</v>
      </c>
      <c r="R10" s="13460">
        <v>0.22208536280708399</v>
      </c>
      <c r="S10" s="13460">
        <v>0.250304629740702</v>
      </c>
      <c r="T10" s="13460">
        <v>0.20803184974546399</v>
      </c>
      <c r="U10" s="13460">
        <v>0.23322777005665199</v>
      </c>
      <c r="V10" s="13460">
        <v>0.23904546262757201</v>
      </c>
      <c r="W10" s="13460">
        <v>0.162883968058432</v>
      </c>
      <c r="X10" s="13460">
        <v>0.199848999275826</v>
      </c>
      <c r="Y10" s="13464"/>
      <c r="Z10" s="13466"/>
      <c r="AA10" s="13468"/>
      <c r="AB10" s="13470"/>
      <c r="AC10" s="13472"/>
      <c r="AD10" s="13460">
        <v>0.23904546262757201</v>
      </c>
      <c r="AE10" s="13460">
        <v>0.162883968058432</v>
      </c>
      <c r="AF10" s="13460">
        <v>0.199848999275826</v>
      </c>
      <c r="AG10" s="13460">
        <v>0.249223835298608</v>
      </c>
      <c r="AH10" s="13460">
        <v>0.23977172450206399</v>
      </c>
      <c r="AI10" s="13460">
        <v>0.162883968058432</v>
      </c>
      <c r="AJ10" s="13460">
        <v>0.199848999275826</v>
      </c>
      <c r="AK10" s="13460">
        <v>0.23904546262757201</v>
      </c>
      <c r="AL10" s="13460">
        <v>0.18435396039182</v>
      </c>
      <c r="AM10" s="13460">
        <v>0.18108930923477101</v>
      </c>
      <c r="AN10" s="13460">
        <v>0.223356496111352</v>
      </c>
      <c r="AO10" s="13460">
        <v>0.22659968179468601</v>
      </c>
      <c r="AP10" s="13474"/>
      <c r="AQ10" s="13460">
        <v>0.18234847600970899</v>
      </c>
      <c r="AR10" s="13460">
        <v>9.3765486777462603E-2</v>
      </c>
      <c r="AS10" s="13476"/>
      <c r="AT10" s="13460">
        <v>0.23504116906853501</v>
      </c>
      <c r="AU10" s="13460">
        <v>0.20381517556108</v>
      </c>
      <c r="AV10" s="13460">
        <v>0.20102105494598499</v>
      </c>
      <c r="AW10" s="13460">
        <v>0.121471312499256</v>
      </c>
      <c r="AX10" s="13478"/>
      <c r="AY10" s="13480"/>
      <c r="AZ10" s="13482"/>
      <c r="BA10" s="13484"/>
      <c r="BB10" s="13460">
        <v>0.22659968179468601</v>
      </c>
      <c r="BC10" s="13486"/>
      <c r="BD10" s="13460">
        <v>0.17545951144147601</v>
      </c>
      <c r="BE10" s="13460">
        <v>0.18682409777178599</v>
      </c>
      <c r="BF10" s="13460">
        <v>0.27470812821710999</v>
      </c>
      <c r="BG10" s="13460">
        <v>0.22411062073998</v>
      </c>
      <c r="BH10" s="13460">
        <v>0.14650126026645599</v>
      </c>
      <c r="BI10" s="13460">
        <v>0.125257419745609</v>
      </c>
      <c r="BJ10" s="13460">
        <v>5.5794029578682701E-2</v>
      </c>
      <c r="BK10" s="13460">
        <v>0.232726686210143</v>
      </c>
      <c r="BL10" s="13460">
        <v>0.20726699119727601</v>
      </c>
      <c r="BM10" s="13460">
        <v>0.13870006998204301</v>
      </c>
      <c r="BN10" s="13460">
        <v>0.23746718391364099</v>
      </c>
      <c r="BO10" s="13460">
        <v>0.22021656261033701</v>
      </c>
      <c r="BP10" s="13460">
        <v>0.24035470780633</v>
      </c>
      <c r="BQ10" s="13460">
        <v>0.15639392394596599</v>
      </c>
      <c r="BR10" s="13460">
        <v>0.21714398947429001</v>
      </c>
      <c r="BS10" s="13460">
        <v>0.206106422804547</v>
      </c>
      <c r="BT10" s="13460">
        <v>0.34513075308399399</v>
      </c>
      <c r="BU10" s="13460">
        <v>0.211902686425232</v>
      </c>
      <c r="BV10" s="13460">
        <v>0.21241057777988601</v>
      </c>
      <c r="BW10" s="13460">
        <v>0.24177414888211801</v>
      </c>
      <c r="BX10" s="13460">
        <v>0.24068489363942699</v>
      </c>
      <c r="BY10" s="13460">
        <v>0.22093097631714101</v>
      </c>
      <c r="BZ10" s="13488"/>
      <c r="CA10" s="13460">
        <v>0.18766049403361701</v>
      </c>
      <c r="CB10" s="13460">
        <v>0.25391387018114298</v>
      </c>
      <c r="CC10" s="13460">
        <v>0.18046534984934701</v>
      </c>
      <c r="CD10" s="13460">
        <v>0.21318729145509899</v>
      </c>
      <c r="CE10" s="13460">
        <v>0.21594557441987999</v>
      </c>
      <c r="CF10" s="13460">
        <v>0.23737577605143101</v>
      </c>
      <c r="CG10" s="13460">
        <v>0.19112581158887701</v>
      </c>
      <c r="CH10" s="13460">
        <v>0.21287490947589499</v>
      </c>
      <c r="CI10" s="13460">
        <v>0.31411345120133</v>
      </c>
      <c r="CJ10" s="13460">
        <v>0.23459043170720201</v>
      </c>
      <c r="CK10" s="13490"/>
      <c r="CL10" s="13460">
        <v>0.164578897746537</v>
      </c>
      <c r="CM10" s="13460">
        <v>0.18636085720921999</v>
      </c>
      <c r="CN10" s="13460">
        <v>0.272643268885988</v>
      </c>
      <c r="CO10" s="13460">
        <v>0.16367767215052001</v>
      </c>
      <c r="CP10" s="13460">
        <v>0.280270399172317</v>
      </c>
      <c r="CQ10" s="13460">
        <v>0.20267309661779401</v>
      </c>
      <c r="CR10" s="13460">
        <v>0.23019845567855299</v>
      </c>
      <c r="CS10" s="13460">
        <v>0.159359669277787</v>
      </c>
      <c r="CT10" s="13460">
        <v>0.25730286252558199</v>
      </c>
      <c r="CU10" s="13460">
        <v>0.230996301295183</v>
      </c>
      <c r="CV10" s="13460">
        <v>0.22170275075828899</v>
      </c>
      <c r="CW10" s="13460">
        <v>0.226851415834746</v>
      </c>
      <c r="CX10" s="13492"/>
      <c r="CY10" s="13494"/>
      <c r="CZ10" s="13496"/>
      <c r="DA10" s="13498"/>
      <c r="DB10" s="13460">
        <v>0.22624929215532999</v>
      </c>
      <c r="DC10" s="13460">
        <v>0.231525957223358</v>
      </c>
      <c r="DD10" s="13460">
        <v>0.10575542997569</v>
      </c>
      <c r="DE10" s="13500"/>
      <c r="DF10" s="13502"/>
      <c r="DG10" s="13460">
        <v>0.226763756794473</v>
      </c>
      <c r="DH10" s="13460">
        <v>0.12740001296428299</v>
      </c>
      <c r="DI10" s="13504"/>
      <c r="DJ10" s="13460">
        <v>0.23718848488559699</v>
      </c>
      <c r="DK10" s="13460">
        <v>0.216690806812253</v>
      </c>
      <c r="DL10" s="13460">
        <v>0.233145583838264</v>
      </c>
      <c r="DM10" s="13460">
        <v>0.21598336607393401</v>
      </c>
      <c r="DN10" s="13460">
        <v>0.20563076882579301</v>
      </c>
      <c r="DO10" s="13460">
        <v>0.250308928337305</v>
      </c>
      <c r="DP10" s="13460">
        <v>0.19795057353082299</v>
      </c>
      <c r="DQ10" s="13506"/>
      <c r="DR10" s="13508"/>
      <c r="DS10" s="13460">
        <v>0.22502475829139101</v>
      </c>
      <c r="DT10" s="13510"/>
      <c r="DU10" s="13512"/>
      <c r="DV10" s="13514"/>
      <c r="DW10" s="13457">
        <v>0.10135593850182199</v>
      </c>
    </row>
    <row r="11" spans="1:127" ht="17" x14ac:dyDescent="0.2">
      <c r="A11" s="13641" t="s">
        <v>314</v>
      </c>
      <c r="B11" s="13459">
        <v>0.16950493088387</v>
      </c>
      <c r="C11" s="13460">
        <v>0.15542466409268099</v>
      </c>
      <c r="D11" s="13460">
        <v>0.181287020438857</v>
      </c>
      <c r="E11" s="13460">
        <v>0.134980954998453</v>
      </c>
      <c r="F11" s="13460">
        <v>0.165224587255176</v>
      </c>
      <c r="G11" s="13460">
        <v>0.14850140963576</v>
      </c>
      <c r="H11" s="13460">
        <v>0.156898286594536</v>
      </c>
      <c r="I11" s="13460">
        <v>0.23664014512935699</v>
      </c>
      <c r="J11" s="13462"/>
      <c r="K11" s="13460">
        <v>0.212585899845428</v>
      </c>
      <c r="L11" s="13460">
        <v>0.14823258097094</v>
      </c>
      <c r="M11" s="13460">
        <v>0.20001471505892701</v>
      </c>
      <c r="N11" s="13460">
        <v>0.14204114276499999</v>
      </c>
      <c r="O11" s="13460">
        <v>0.12279306914351</v>
      </c>
      <c r="P11" s="13460">
        <v>0.228682107949017</v>
      </c>
      <c r="Q11" s="13460">
        <v>0.16777395043944801</v>
      </c>
      <c r="R11" s="13460">
        <v>0.14204114276499999</v>
      </c>
      <c r="S11" s="13460">
        <v>0.12279306914351</v>
      </c>
      <c r="T11" s="13460">
        <v>0.19335101687210099</v>
      </c>
      <c r="U11" s="13460">
        <v>0.13444102063692301</v>
      </c>
      <c r="V11" s="13460">
        <v>0.14120006404760399</v>
      </c>
      <c r="W11" s="13460">
        <v>0.20443178429587999</v>
      </c>
      <c r="X11" s="13460">
        <v>0.222442695815535</v>
      </c>
      <c r="Y11" s="13464"/>
      <c r="Z11" s="13466"/>
      <c r="AA11" s="13468"/>
      <c r="AB11" s="13470"/>
      <c r="AC11" s="13472"/>
      <c r="AD11" s="13460">
        <v>0.14120006404760399</v>
      </c>
      <c r="AE11" s="13460">
        <v>0.20443178429587999</v>
      </c>
      <c r="AF11" s="13460">
        <v>0.222442695815535</v>
      </c>
      <c r="AG11" s="13460">
        <v>0.25193624696727801</v>
      </c>
      <c r="AH11" s="13460">
        <v>0.14910147131384299</v>
      </c>
      <c r="AI11" s="13460">
        <v>0.20443178429587999</v>
      </c>
      <c r="AJ11" s="13460">
        <v>0.222442695815535</v>
      </c>
      <c r="AK11" s="13460">
        <v>0.14120006404760399</v>
      </c>
      <c r="AL11" s="13460">
        <v>0.21557266938266501</v>
      </c>
      <c r="AM11" s="13460">
        <v>0.2216997617723</v>
      </c>
      <c r="AN11" s="13460">
        <v>0.16230191231337501</v>
      </c>
      <c r="AO11" s="13460">
        <v>0.17159773017378499</v>
      </c>
      <c r="AP11" s="13474"/>
      <c r="AQ11" s="13460">
        <v>0.17088866945730499</v>
      </c>
      <c r="AR11" s="13460">
        <v>9.8752473006668798E-2</v>
      </c>
      <c r="AS11" s="13476"/>
      <c r="AT11" s="13460">
        <v>0.15590003235904801</v>
      </c>
      <c r="AU11" s="13460">
        <v>0.21396754986434199</v>
      </c>
      <c r="AV11" s="13460">
        <v>0.18285797869942699</v>
      </c>
      <c r="AW11" s="13460">
        <v>0.16169871350038101</v>
      </c>
      <c r="AX11" s="13478"/>
      <c r="AY11" s="13480"/>
      <c r="AZ11" s="13482"/>
      <c r="BA11" s="13484"/>
      <c r="BB11" s="13460">
        <v>0.17159773017378499</v>
      </c>
      <c r="BC11" s="13486"/>
      <c r="BD11" s="13460">
        <v>0.16708228561519101</v>
      </c>
      <c r="BE11" s="13460">
        <v>8.77843935170321E-2</v>
      </c>
      <c r="BF11" s="13460">
        <v>0.152716499494681</v>
      </c>
      <c r="BG11" s="13460">
        <v>0.24865985640206201</v>
      </c>
      <c r="BH11" s="13460">
        <v>0.186630887673394</v>
      </c>
      <c r="BI11" s="13460">
        <v>0.118707065931955</v>
      </c>
      <c r="BJ11" s="13460">
        <v>0.37238774616484099</v>
      </c>
      <c r="BK11" s="13460">
        <v>0.1216989934964</v>
      </c>
      <c r="BL11" s="13460">
        <v>0.26104144472253699</v>
      </c>
      <c r="BM11" s="13460">
        <v>0.16168781498700699</v>
      </c>
      <c r="BN11" s="13460">
        <v>0.15196302487174701</v>
      </c>
      <c r="BO11" s="13460">
        <v>0.117483577564426</v>
      </c>
      <c r="BP11" s="13460">
        <v>0.110800170358997</v>
      </c>
      <c r="BQ11" s="13460">
        <v>0.18084161511901101</v>
      </c>
      <c r="BR11" s="13460">
        <v>0.127112029080577</v>
      </c>
      <c r="BS11" s="13460">
        <v>0.16035776931544299</v>
      </c>
      <c r="BT11" s="13460">
        <v>0.110183643714649</v>
      </c>
      <c r="BU11" s="13460">
        <v>0.201584570799963</v>
      </c>
      <c r="BV11" s="13460">
        <v>0.15206481756433701</v>
      </c>
      <c r="BW11" s="13460">
        <v>0.186911213197583</v>
      </c>
      <c r="BX11" s="13460">
        <v>0.24327019271272099</v>
      </c>
      <c r="BY11" s="13460">
        <v>0.13188313361562501</v>
      </c>
      <c r="BZ11" s="13488"/>
      <c r="CA11" s="13460">
        <v>0.11757453798157499</v>
      </c>
      <c r="CB11" s="13460">
        <v>0.22905829075708301</v>
      </c>
      <c r="CC11" s="13460">
        <v>0.13229507352373099</v>
      </c>
      <c r="CD11" s="13460">
        <v>0.17896957128999899</v>
      </c>
      <c r="CE11" s="13460">
        <v>0.17243334718148801</v>
      </c>
      <c r="CF11" s="13460">
        <v>0.19779250978809201</v>
      </c>
      <c r="CG11" s="13460">
        <v>0.15654675976969301</v>
      </c>
      <c r="CH11" s="13460">
        <v>0.185151432232813</v>
      </c>
      <c r="CI11" s="13460">
        <v>0.16646688279241301</v>
      </c>
      <c r="CJ11" s="13460">
        <v>0.16183405028515899</v>
      </c>
      <c r="CK11" s="13490"/>
      <c r="CL11" s="13460">
        <v>0.14795900300550199</v>
      </c>
      <c r="CM11" s="13460">
        <v>0.286277513628725</v>
      </c>
      <c r="CN11" s="13460">
        <v>0.121012720858984</v>
      </c>
      <c r="CO11" s="13460">
        <v>0.30382267918478101</v>
      </c>
      <c r="CP11" s="13460">
        <v>0.158768162664392</v>
      </c>
      <c r="CQ11" s="13460">
        <v>0.119677465354749</v>
      </c>
      <c r="CR11" s="13460">
        <v>0.19930237775328</v>
      </c>
      <c r="CS11" s="13460">
        <v>0.11057082405542799</v>
      </c>
      <c r="CT11" s="13460">
        <v>0.124555271682411</v>
      </c>
      <c r="CU11" s="13460">
        <v>0.11879605641136599</v>
      </c>
      <c r="CV11" s="13460">
        <v>8.3622454315896405E-2</v>
      </c>
      <c r="CW11" s="13460">
        <v>0.151998179192566</v>
      </c>
      <c r="CX11" s="13492"/>
      <c r="CY11" s="13494"/>
      <c r="CZ11" s="13496"/>
      <c r="DA11" s="13498"/>
      <c r="DB11" s="13460">
        <v>0.18176327824093699</v>
      </c>
      <c r="DC11" s="13460">
        <v>0.23099781305821299</v>
      </c>
      <c r="DD11" s="13460">
        <v>0.132047316657222</v>
      </c>
      <c r="DE11" s="13500"/>
      <c r="DF11" s="13502"/>
      <c r="DG11" s="13460">
        <v>0.16417231590907699</v>
      </c>
      <c r="DH11" s="13460">
        <v>0.15162377649575401</v>
      </c>
      <c r="DI11" s="13504"/>
      <c r="DJ11" s="13460">
        <v>0.24208970108386599</v>
      </c>
      <c r="DK11" s="13460">
        <v>0.162532593959999</v>
      </c>
      <c r="DL11" s="13460">
        <v>0.280177307623657</v>
      </c>
      <c r="DM11" s="13460">
        <v>0.177084980993443</v>
      </c>
      <c r="DN11" s="13460">
        <v>0.13781660970569801</v>
      </c>
      <c r="DO11" s="13460">
        <v>0.163073961441175</v>
      </c>
      <c r="DP11" s="13460">
        <v>0.180293495050659</v>
      </c>
      <c r="DQ11" s="13506"/>
      <c r="DR11" s="13508"/>
      <c r="DS11" s="13460">
        <v>0.18111595831692401</v>
      </c>
      <c r="DT11" s="13510"/>
      <c r="DU11" s="13512"/>
      <c r="DV11" s="13514"/>
      <c r="DW11" s="13457">
        <v>8.6517366217736202E-2</v>
      </c>
    </row>
    <row r="12" spans="1:127" ht="17" x14ac:dyDescent="0.2">
      <c r="A12" s="13641" t="s">
        <v>315</v>
      </c>
      <c r="B12" s="13459">
        <v>0.12606576813547399</v>
      </c>
      <c r="C12" s="13460">
        <v>0.13951812371932901</v>
      </c>
      <c r="D12" s="13460">
        <v>0.114809102294903</v>
      </c>
      <c r="E12" s="13460">
        <v>0.16710085485381501</v>
      </c>
      <c r="F12" s="13460">
        <v>9.9725556214402405E-2</v>
      </c>
      <c r="G12" s="13460">
        <v>0.12867250759523599</v>
      </c>
      <c r="H12" s="13460">
        <v>0.112091505142069</v>
      </c>
      <c r="I12" s="13460">
        <v>0.12907650704392601</v>
      </c>
      <c r="J12" s="13462"/>
      <c r="K12" s="13460">
        <v>0.14583972456868599</v>
      </c>
      <c r="L12" s="13460">
        <v>7.9886924344862706E-2</v>
      </c>
      <c r="M12" s="13460">
        <v>0.121289702999217</v>
      </c>
      <c r="N12" s="13460">
        <v>0.13308119944951499</v>
      </c>
      <c r="O12" s="13460">
        <v>0.145393844991039</v>
      </c>
      <c r="P12" s="13460">
        <v>0.14903736625761199</v>
      </c>
      <c r="Q12" s="13460">
        <v>9.5511367194839394E-2</v>
      </c>
      <c r="R12" s="13460">
        <v>0.13308119944951499</v>
      </c>
      <c r="S12" s="13460">
        <v>0.145393844991039</v>
      </c>
      <c r="T12" s="13460">
        <v>0.11798845548449299</v>
      </c>
      <c r="U12" s="13460">
        <v>0.13794286050066701</v>
      </c>
      <c r="V12" s="13460">
        <v>0.138456396894064</v>
      </c>
      <c r="W12" s="13460">
        <v>0.114160380476448</v>
      </c>
      <c r="X12" s="13460">
        <v>9.0784757716648706E-2</v>
      </c>
      <c r="Y12" s="13464"/>
      <c r="Z12" s="13466"/>
      <c r="AA12" s="13468"/>
      <c r="AB12" s="13470"/>
      <c r="AC12" s="13472"/>
      <c r="AD12" s="13460">
        <v>0.138456396894064</v>
      </c>
      <c r="AE12" s="13460">
        <v>0.114160380476448</v>
      </c>
      <c r="AF12" s="13460">
        <v>9.0784757716648706E-2</v>
      </c>
      <c r="AG12" s="13460">
        <v>0.102070580253158</v>
      </c>
      <c r="AH12" s="13460">
        <v>0.13586014381386599</v>
      </c>
      <c r="AI12" s="13460">
        <v>0.114160380476448</v>
      </c>
      <c r="AJ12" s="13460">
        <v>9.0784757716648706E-2</v>
      </c>
      <c r="AK12" s="13460">
        <v>0.138456396894064</v>
      </c>
      <c r="AL12" s="13460">
        <v>0.105899333550628</v>
      </c>
      <c r="AM12" s="13460">
        <v>0.116955654460469</v>
      </c>
      <c r="AN12" s="13460">
        <v>0.12732298684589899</v>
      </c>
      <c r="AO12" s="13460">
        <v>0.124836413889403</v>
      </c>
      <c r="AP12" s="13474"/>
      <c r="AQ12" s="13460">
        <v>0.14270886392933699</v>
      </c>
      <c r="AR12" s="13460">
        <v>2.4361310664268099E-2</v>
      </c>
      <c r="AS12" s="13476"/>
      <c r="AT12" s="13460">
        <v>0.117810725066118</v>
      </c>
      <c r="AU12" s="13460">
        <v>0.14379952377708899</v>
      </c>
      <c r="AV12" s="13460">
        <v>0.111145864860862</v>
      </c>
      <c r="AW12" s="13460">
        <v>0.17867580288917201</v>
      </c>
      <c r="AX12" s="13478"/>
      <c r="AY12" s="13480"/>
      <c r="AZ12" s="13482"/>
      <c r="BA12" s="13484"/>
      <c r="BB12" s="13460">
        <v>0.124836413889403</v>
      </c>
      <c r="BC12" s="13486"/>
      <c r="BD12" s="13460">
        <v>0.13350685385021599</v>
      </c>
      <c r="BE12" s="13460">
        <v>5.8205413134116903E-2</v>
      </c>
      <c r="BF12" s="13460">
        <v>0.15011519109768401</v>
      </c>
      <c r="BG12" s="13460">
        <v>0.15792040562981399</v>
      </c>
      <c r="BH12" s="13460">
        <v>0.21974074518612499</v>
      </c>
      <c r="BI12" s="13460">
        <v>9.6461863467817002E-2</v>
      </c>
      <c r="BJ12" s="13460">
        <v>0.113682085846202</v>
      </c>
      <c r="BK12" s="13460">
        <v>0.10621068428456901</v>
      </c>
      <c r="BL12" s="13460">
        <v>0.15349342748769701</v>
      </c>
      <c r="BM12" s="13460">
        <v>0.17447011658248901</v>
      </c>
      <c r="BN12" s="13460">
        <v>0.10522021223406799</v>
      </c>
      <c r="BO12" s="13460">
        <v>0.102591330307137</v>
      </c>
      <c r="BP12" s="13460">
        <v>0.117280418826939</v>
      </c>
      <c r="BQ12" s="13460">
        <v>0.18387228444145501</v>
      </c>
      <c r="BR12" s="13460">
        <v>0.102791595332094</v>
      </c>
      <c r="BS12" s="13460">
        <v>0.12106559735717801</v>
      </c>
      <c r="BT12" s="13460">
        <v>0.115105626156821</v>
      </c>
      <c r="BU12" s="13460">
        <v>0.150267517747176</v>
      </c>
      <c r="BV12" s="13460">
        <v>0.128050578199884</v>
      </c>
      <c r="BW12" s="13460">
        <v>0.139311703309242</v>
      </c>
      <c r="BX12" s="13460">
        <v>0.12255818239258599</v>
      </c>
      <c r="BY12" s="13460">
        <v>7.0072680554616407E-2</v>
      </c>
      <c r="BZ12" s="13488"/>
      <c r="CA12" s="13460">
        <v>0.171468945449681</v>
      </c>
      <c r="CB12" s="13460">
        <v>0.13081093241987901</v>
      </c>
      <c r="CC12" s="13460">
        <v>0.19033761685251499</v>
      </c>
      <c r="CD12" s="13460">
        <v>0.105142187442219</v>
      </c>
      <c r="CE12" s="13460">
        <v>0.11853469966209999</v>
      </c>
      <c r="CF12" s="13460">
        <v>0.12584229594831201</v>
      </c>
      <c r="CG12" s="13460">
        <v>0.138434595124342</v>
      </c>
      <c r="CH12" s="13460">
        <v>0.13233334789837201</v>
      </c>
      <c r="CI12" s="13460">
        <v>7.6782330306046406E-2</v>
      </c>
      <c r="CJ12" s="13460">
        <v>0.107143141283267</v>
      </c>
      <c r="CK12" s="13490"/>
      <c r="CL12" s="13460">
        <v>0.120222292060429</v>
      </c>
      <c r="CM12" s="13460">
        <v>7.2598577693978802E-2</v>
      </c>
      <c r="CN12" s="13460">
        <v>9.2865142107390594E-2</v>
      </c>
      <c r="CO12" s="13460">
        <v>5.0237170217042097E-2</v>
      </c>
      <c r="CP12" s="13460">
        <v>7.2478577642568695E-2</v>
      </c>
      <c r="CQ12" s="13460">
        <v>0.10142470086467301</v>
      </c>
      <c r="CR12" s="13460">
        <v>0.18509302836080499</v>
      </c>
      <c r="CS12" s="13460">
        <v>0.162065416995644</v>
      </c>
      <c r="CT12" s="13460">
        <v>0.173654972147301</v>
      </c>
      <c r="CU12" s="13460">
        <v>0.138910394251201</v>
      </c>
      <c r="CV12" s="13460">
        <v>0.28100617090262497</v>
      </c>
      <c r="CW12" s="13460">
        <v>8.9604131349281094E-2</v>
      </c>
      <c r="CX12" s="13492"/>
      <c r="CY12" s="13494"/>
      <c r="CZ12" s="13496"/>
      <c r="DA12" s="13498"/>
      <c r="DB12" s="13460">
        <v>0.177764988301153</v>
      </c>
      <c r="DC12" s="13460">
        <v>0.15254488087161999</v>
      </c>
      <c r="DD12" s="13460">
        <v>0.177489102974901</v>
      </c>
      <c r="DE12" s="13500"/>
      <c r="DF12" s="13502"/>
      <c r="DG12" s="13460">
        <v>0.118768901311272</v>
      </c>
      <c r="DH12" s="13460">
        <v>5.9146301938160402E-2</v>
      </c>
      <c r="DI12" s="13504"/>
      <c r="DJ12" s="13460">
        <v>0.15986967202489499</v>
      </c>
      <c r="DK12" s="13460">
        <v>0.12219412487817501</v>
      </c>
      <c r="DL12" s="13460">
        <v>3.7949830434006598E-2</v>
      </c>
      <c r="DM12" s="13460">
        <v>0.16694517437559001</v>
      </c>
      <c r="DN12" s="13460">
        <v>0.114244608554988</v>
      </c>
      <c r="DO12" s="13460">
        <v>0.118008112309669</v>
      </c>
      <c r="DP12" s="13460">
        <v>0.142003305981836</v>
      </c>
      <c r="DQ12" s="13506"/>
      <c r="DR12" s="13508"/>
      <c r="DS12" s="13460">
        <v>0.113646381345739</v>
      </c>
      <c r="DT12" s="13510"/>
      <c r="DU12" s="13512"/>
      <c r="DV12" s="13514"/>
      <c r="DW12" s="13457">
        <v>0.210288381692329</v>
      </c>
    </row>
    <row r="13" spans="1:127" ht="17" x14ac:dyDescent="0.2">
      <c r="A13" s="13641" t="s">
        <v>316</v>
      </c>
      <c r="B13" s="13459">
        <v>7.2127299471178505E-2</v>
      </c>
      <c r="C13" s="13460">
        <v>9.5222642676063105E-2</v>
      </c>
      <c r="D13" s="13460">
        <v>5.2801571771658902E-2</v>
      </c>
      <c r="E13" s="13460">
        <v>6.0005195971204801E-2</v>
      </c>
      <c r="F13" s="13460">
        <v>4.1348034705325103E-2</v>
      </c>
      <c r="G13" s="13460">
        <v>0.106426536749539</v>
      </c>
      <c r="H13" s="13460">
        <v>9.23869673371744E-2</v>
      </c>
      <c r="I13" s="13460">
        <v>7.4130034801788106E-2</v>
      </c>
      <c r="J13" s="13462"/>
      <c r="K13" s="13460">
        <v>4.3440802434789698E-2</v>
      </c>
      <c r="L13" s="13460">
        <v>7.3579647186788805E-2</v>
      </c>
      <c r="M13" s="13460">
        <v>7.5397527870100303E-2</v>
      </c>
      <c r="N13" s="13460">
        <v>7.4648539234988598E-2</v>
      </c>
      <c r="O13" s="13460">
        <v>0.10651037274413901</v>
      </c>
      <c r="P13" s="13460">
        <v>4.4715852758938697E-2</v>
      </c>
      <c r="Q13" s="13460">
        <v>7.4265672950460299E-2</v>
      </c>
      <c r="R13" s="13460">
        <v>7.4648539234988598E-2</v>
      </c>
      <c r="S13" s="13460">
        <v>0.10651037274413901</v>
      </c>
      <c r="T13" s="13460">
        <v>6.1856863605131401E-2</v>
      </c>
      <c r="U13" s="13460">
        <v>8.7229217730713002E-2</v>
      </c>
      <c r="V13" s="13460">
        <v>7.2023066446596104E-2</v>
      </c>
      <c r="W13" s="13460">
        <v>7.7153676391482906E-2</v>
      </c>
      <c r="X13" s="13460">
        <v>6.5810602323653197E-2</v>
      </c>
      <c r="Y13" s="13464"/>
      <c r="Z13" s="13466"/>
      <c r="AA13" s="13468"/>
      <c r="AB13" s="13470"/>
      <c r="AC13" s="13472"/>
      <c r="AD13" s="13460">
        <v>7.2023066446596104E-2</v>
      </c>
      <c r="AE13" s="13460">
        <v>7.7153676391482906E-2</v>
      </c>
      <c r="AF13" s="13460">
        <v>6.5810602323653197E-2</v>
      </c>
      <c r="AG13" s="13460">
        <v>6.4505723173476207E-2</v>
      </c>
      <c r="AH13" s="13460">
        <v>7.1486678165954998E-2</v>
      </c>
      <c r="AI13" s="13460">
        <v>7.7153676391482906E-2</v>
      </c>
      <c r="AJ13" s="13460">
        <v>6.5810602323653197E-2</v>
      </c>
      <c r="AK13" s="13460">
        <v>7.2023066446596104E-2</v>
      </c>
      <c r="AL13" s="13460">
        <v>7.22969444918449E-2</v>
      </c>
      <c r="AM13" s="13460">
        <v>5.96330057108077E-2</v>
      </c>
      <c r="AN13" s="13460">
        <v>7.3851543585955706E-2</v>
      </c>
      <c r="AO13" s="13460">
        <v>5.0574025891823603E-2</v>
      </c>
      <c r="AP13" s="13474"/>
      <c r="AQ13" s="13460">
        <v>0.109585089339324</v>
      </c>
      <c r="AR13" s="13460">
        <v>0.210175324954052</v>
      </c>
      <c r="AS13" s="13476"/>
      <c r="AT13" s="13460">
        <v>4.3905655630855502E-2</v>
      </c>
      <c r="AU13" s="13460">
        <v>6.8572693525865897E-2</v>
      </c>
      <c r="AV13" s="13460">
        <v>4.0338524010292399E-2</v>
      </c>
      <c r="AW13" s="13460">
        <v>0.23445540209556801</v>
      </c>
      <c r="AX13" s="13478"/>
      <c r="AY13" s="13480"/>
      <c r="AZ13" s="13482"/>
      <c r="BA13" s="13484"/>
      <c r="BB13" s="13460">
        <v>5.0574025891823603E-2</v>
      </c>
      <c r="BC13" s="13486"/>
      <c r="BD13" s="13460">
        <v>0.12070343599000501</v>
      </c>
      <c r="BE13" s="13460">
        <v>2.98760326589174E-2</v>
      </c>
      <c r="BF13" s="13460">
        <v>4.4715563114216698E-2</v>
      </c>
      <c r="BG13" s="13460">
        <v>0.101304622315078</v>
      </c>
      <c r="BH13" s="13460">
        <v>0.26434046055451699</v>
      </c>
      <c r="BI13" s="13460">
        <v>0.25549039015526398</v>
      </c>
      <c r="BJ13" s="13460">
        <v>7.1156894171625698E-2</v>
      </c>
      <c r="BK13" s="13460">
        <v>3.7626847632427803E-2</v>
      </c>
      <c r="BL13" s="13460">
        <v>9.8287705438976095E-2</v>
      </c>
      <c r="BM13" s="13460">
        <v>0.26109052638431501</v>
      </c>
      <c r="BN13" s="13460">
        <v>5.28192545241234E-2</v>
      </c>
      <c r="BO13" s="13460">
        <v>4.51772904196997E-2</v>
      </c>
      <c r="BP13" s="13460">
        <v>6.3195471819530405E-2</v>
      </c>
      <c r="BQ13" s="13460">
        <v>0.13282214876206799</v>
      </c>
      <c r="BR13" s="13460">
        <v>5.5144879800955997E-2</v>
      </c>
      <c r="BS13" s="13460">
        <v>4.7685143195392403E-2</v>
      </c>
      <c r="BT13" s="13460">
        <v>8.8466430218490502E-2</v>
      </c>
      <c r="BU13" s="13460">
        <v>8.8177496470163194E-2</v>
      </c>
      <c r="BV13" s="13460">
        <v>8.2921386783095893E-2</v>
      </c>
      <c r="BW13" s="13460">
        <v>7.0901546630910403E-2</v>
      </c>
      <c r="BX13" s="13460">
        <v>4.8276906065711903E-2</v>
      </c>
      <c r="BY13" s="13460">
        <v>1.6709034721092701E-2</v>
      </c>
      <c r="BZ13" s="13488"/>
      <c r="CA13" s="13460">
        <v>6.4559015351683999E-2</v>
      </c>
      <c r="CB13" s="13460">
        <v>7.73208894565722E-2</v>
      </c>
      <c r="CC13" s="13460">
        <v>7.8613736447683505E-2</v>
      </c>
      <c r="CD13" s="13460">
        <v>3.8622586710587298E-2</v>
      </c>
      <c r="CE13" s="13460">
        <v>6.7966298611154094E-2</v>
      </c>
      <c r="CF13" s="13460">
        <v>0.19935761390961501</v>
      </c>
      <c r="CG13" s="13460">
        <v>7.20909469557761E-2</v>
      </c>
      <c r="CH13" s="13460">
        <v>6.7118206752399795E-2</v>
      </c>
      <c r="CI13" s="13460">
        <v>7.1914113585887104E-2</v>
      </c>
      <c r="CJ13" s="13460">
        <v>9.2586234647347193E-2</v>
      </c>
      <c r="CK13" s="13490"/>
      <c r="CL13" s="13460">
        <v>2.6837052217830299E-2</v>
      </c>
      <c r="CM13" s="13460">
        <v>5.3742946537142497E-2</v>
      </c>
      <c r="CN13" s="13460">
        <v>8.5063427585643295E-2</v>
      </c>
      <c r="CO13" s="13460">
        <v>3.6028868428329898E-2</v>
      </c>
      <c r="CP13" s="13460">
        <v>7.1674475767003795E-2</v>
      </c>
      <c r="CQ13" s="13460">
        <v>6.46365651615914E-2</v>
      </c>
      <c r="CR13" s="13460">
        <v>3.5287576196897402E-2</v>
      </c>
      <c r="CS13" s="13460">
        <v>0.107851769381581</v>
      </c>
      <c r="CT13" s="13460">
        <v>5.6583842723736497E-2</v>
      </c>
      <c r="CU13" s="13460">
        <v>7.9140929560178097E-2</v>
      </c>
      <c r="CV13" s="13460">
        <v>0.139928578899398</v>
      </c>
      <c r="CW13" s="13460">
        <v>0.106107160796132</v>
      </c>
      <c r="CX13" s="13492"/>
      <c r="CY13" s="13494"/>
      <c r="CZ13" s="13496"/>
      <c r="DA13" s="13498"/>
      <c r="DB13" s="13460">
        <v>9.4943362514924995E-2</v>
      </c>
      <c r="DC13" s="13460">
        <v>7.3146449216965601E-2</v>
      </c>
      <c r="DD13" s="13460">
        <v>0.42155465990159602</v>
      </c>
      <c r="DE13" s="13500"/>
      <c r="DF13" s="13502"/>
      <c r="DG13" s="13460">
        <v>4.9416836752756599E-2</v>
      </c>
      <c r="DH13" s="13460">
        <v>0</v>
      </c>
      <c r="DI13" s="13504"/>
      <c r="DJ13" s="13460">
        <v>6.9387638246823105E-2</v>
      </c>
      <c r="DK13" s="13460">
        <v>7.2517293733544194E-2</v>
      </c>
      <c r="DL13" s="13460">
        <v>5.9057126471622701E-2</v>
      </c>
      <c r="DM13" s="13460">
        <v>6.2886190269663494E-2</v>
      </c>
      <c r="DN13" s="13460">
        <v>7.3945950485635903E-2</v>
      </c>
      <c r="DO13" s="13460">
        <v>6.9401864488156606E-2</v>
      </c>
      <c r="DP13" s="13460">
        <v>7.5897782718758994E-2</v>
      </c>
      <c r="DQ13" s="13506"/>
      <c r="DR13" s="13508"/>
      <c r="DS13" s="13460">
        <v>5.1448729196661103E-2</v>
      </c>
      <c r="DT13" s="13510"/>
      <c r="DU13" s="13512"/>
      <c r="DV13" s="13514"/>
      <c r="DW13" s="13457">
        <v>0.41560294027267403</v>
      </c>
    </row>
    <row r="14" spans="1:127" ht="17" x14ac:dyDescent="0.2">
      <c r="A14" s="13641" t="s">
        <v>85</v>
      </c>
      <c r="B14" s="13459">
        <v>2.5761011192489001E-2</v>
      </c>
      <c r="C14" s="13460">
        <v>2.58631587557724E-2</v>
      </c>
      <c r="D14" s="13460">
        <v>2.5675536126123E-2</v>
      </c>
      <c r="E14" s="13460">
        <v>3.9099119354316002E-2</v>
      </c>
      <c r="F14" s="13460">
        <v>1.7068108859672401E-2</v>
      </c>
      <c r="G14" s="13460">
        <v>4.4915718498165801E-2</v>
      </c>
      <c r="H14" s="13460">
        <v>1.54758349438371E-2</v>
      </c>
      <c r="I14" s="13460">
        <v>1.4711520420123201E-2</v>
      </c>
      <c r="J14" s="13462"/>
      <c r="K14" s="13460">
        <v>5.5298774787865698E-2</v>
      </c>
      <c r="L14" s="13460">
        <v>2.1414431463223901E-2</v>
      </c>
      <c r="M14" s="13460">
        <v>2.9175646909395101E-3</v>
      </c>
      <c r="N14" s="13460">
        <v>3.1460729701314603E-2</v>
      </c>
      <c r="O14" s="13460">
        <v>0</v>
      </c>
      <c r="P14" s="13460">
        <v>5.2294708210748803E-2</v>
      </c>
      <c r="Q14" s="13460">
        <v>1.4434145424938901E-2</v>
      </c>
      <c r="R14" s="13460">
        <v>3.1460729701314603E-2</v>
      </c>
      <c r="S14" s="13460">
        <v>0</v>
      </c>
      <c r="T14" s="13460">
        <v>3.03328717884505E-2</v>
      </c>
      <c r="U14" s="13460">
        <v>1.9038427466276601E-2</v>
      </c>
      <c r="V14" s="13460">
        <v>1.6561611839869799E-2</v>
      </c>
      <c r="W14" s="13460">
        <v>6.3233759046444002E-2</v>
      </c>
      <c r="X14" s="13460">
        <v>7.80651441525593E-3</v>
      </c>
      <c r="Y14" s="13464"/>
      <c r="Z14" s="13466"/>
      <c r="AA14" s="13468"/>
      <c r="AB14" s="13470"/>
      <c r="AC14" s="13472"/>
      <c r="AD14" s="13460">
        <v>1.6561611839869799E-2</v>
      </c>
      <c r="AE14" s="13460">
        <v>6.3233759046444002E-2</v>
      </c>
      <c r="AF14" s="13460">
        <v>7.80651441525593E-3</v>
      </c>
      <c r="AG14" s="13460">
        <v>1.1281269972042899E-2</v>
      </c>
      <c r="AH14" s="13460">
        <v>1.6184841298366299E-2</v>
      </c>
      <c r="AI14" s="13460">
        <v>6.3233759046444002E-2</v>
      </c>
      <c r="AJ14" s="13460">
        <v>7.80651441525593E-3</v>
      </c>
      <c r="AK14" s="13460">
        <v>1.6561611839869799E-2</v>
      </c>
      <c r="AL14" s="13460">
        <v>4.0733543166370297E-2</v>
      </c>
      <c r="AM14" s="13460">
        <v>7.0737222008245204E-3</v>
      </c>
      <c r="AN14" s="13460">
        <v>2.8339904300254602E-2</v>
      </c>
      <c r="AO14" s="13460">
        <v>3.09687232371397E-2</v>
      </c>
      <c r="AP14" s="13474"/>
      <c r="AQ14" s="13460">
        <v>1.22654824949561E-2</v>
      </c>
      <c r="AR14" s="13460">
        <v>0</v>
      </c>
      <c r="AS14" s="13476"/>
      <c r="AT14" s="13460">
        <v>3.2134296096068798E-2</v>
      </c>
      <c r="AU14" s="13460">
        <v>2.7822713392137498E-2</v>
      </c>
      <c r="AV14" s="13460">
        <v>1.03536020268387E-2</v>
      </c>
      <c r="AW14" s="13460">
        <v>0</v>
      </c>
      <c r="AX14" s="13478"/>
      <c r="AY14" s="13480"/>
      <c r="AZ14" s="13482"/>
      <c r="BA14" s="13484"/>
      <c r="BB14" s="13460">
        <v>3.09687232371397E-2</v>
      </c>
      <c r="BC14" s="13486"/>
      <c r="BD14" s="13460">
        <v>1.0872200720462201E-2</v>
      </c>
      <c r="BE14" s="13460">
        <v>1.9990628000692099E-2</v>
      </c>
      <c r="BF14" s="13460">
        <v>1.5899224090153301E-2</v>
      </c>
      <c r="BG14" s="13460">
        <v>3.0912662138465299E-2</v>
      </c>
      <c r="BH14" s="13460">
        <v>2.2259563450558101E-2</v>
      </c>
      <c r="BI14" s="13460">
        <v>4.3760618102849702E-2</v>
      </c>
      <c r="BJ14" s="13460">
        <v>0.11907942852188801</v>
      </c>
      <c r="BK14" s="13460">
        <v>1.78536523876155E-2</v>
      </c>
      <c r="BL14" s="13460">
        <v>3.9735609066598898E-2</v>
      </c>
      <c r="BM14" s="13460">
        <v>3.01552082372663E-2</v>
      </c>
      <c r="BN14" s="13460">
        <v>6.3775825909321198E-3</v>
      </c>
      <c r="BO14" s="13460">
        <v>3.8976195661136501E-3</v>
      </c>
      <c r="BP14" s="13460">
        <v>3.0145675097957699E-3</v>
      </c>
      <c r="BQ14" s="13460">
        <v>6.77083059609587E-3</v>
      </c>
      <c r="BR14" s="13460">
        <v>0</v>
      </c>
      <c r="BS14" s="13460">
        <v>4.7546948822353996E-3</v>
      </c>
      <c r="BT14" s="13460">
        <v>0</v>
      </c>
      <c r="BU14" s="13460">
        <v>5.30895977818054E-2</v>
      </c>
      <c r="BV14" s="13460">
        <v>8.2283130654568805E-3</v>
      </c>
      <c r="BW14" s="13460">
        <v>4.6121008581564003E-2</v>
      </c>
      <c r="BX14" s="13460">
        <v>1.75053970092671E-2</v>
      </c>
      <c r="BY14" s="13460">
        <v>2.98160233484226E-2</v>
      </c>
      <c r="BZ14" s="13488"/>
      <c r="CA14" s="13460">
        <v>4.9667212950265903E-3</v>
      </c>
      <c r="CB14" s="13460">
        <v>5.3515443567115697E-3</v>
      </c>
      <c r="CC14" s="13460">
        <v>2.6669413612835102E-2</v>
      </c>
      <c r="CD14" s="13460">
        <v>2.50737463126844E-2</v>
      </c>
      <c r="CE14" s="13460">
        <v>3.11108142603631E-2</v>
      </c>
      <c r="CF14" s="13460">
        <v>1.67332413752114E-2</v>
      </c>
      <c r="CG14" s="13460">
        <v>4.2714688227367403E-2</v>
      </c>
      <c r="CH14" s="13460">
        <v>6.5078862522984704E-3</v>
      </c>
      <c r="CI14" s="13460">
        <v>2.32669646813537E-2</v>
      </c>
      <c r="CJ14" s="13460">
        <v>4.1973046528123302E-2</v>
      </c>
      <c r="CK14" s="13490"/>
      <c r="CL14" s="13460">
        <v>8.8443203094914505E-2</v>
      </c>
      <c r="CM14" s="13460">
        <v>0</v>
      </c>
      <c r="CN14" s="13460">
        <v>4.6817650016971399E-2</v>
      </c>
      <c r="CO14" s="13460">
        <v>2.8559404377109E-2</v>
      </c>
      <c r="CP14" s="13460">
        <v>5.60215758484762E-3</v>
      </c>
      <c r="CQ14" s="13460">
        <v>1.2197893845309501E-2</v>
      </c>
      <c r="CR14" s="13460">
        <v>8.1304833422184506E-3</v>
      </c>
      <c r="CS14" s="13460">
        <v>2.5724563753626101E-2</v>
      </c>
      <c r="CT14" s="13460">
        <v>1.6452406446104E-2</v>
      </c>
      <c r="CU14" s="13460">
        <v>2.7383530927103501E-2</v>
      </c>
      <c r="CV14" s="13460">
        <v>0</v>
      </c>
      <c r="CW14" s="13460">
        <v>1.325775412821E-2</v>
      </c>
      <c r="CX14" s="13492"/>
      <c r="CY14" s="13494"/>
      <c r="CZ14" s="13496"/>
      <c r="DA14" s="13498"/>
      <c r="DB14" s="13460">
        <v>4.7976175451649498E-2</v>
      </c>
      <c r="DC14" s="13460">
        <v>4.0345357719024297E-2</v>
      </c>
      <c r="DD14" s="13460">
        <v>2.4778484532315001E-2</v>
      </c>
      <c r="DE14" s="13500"/>
      <c r="DF14" s="13502"/>
      <c r="DG14" s="13460">
        <v>2.5239013108212201E-2</v>
      </c>
      <c r="DH14" s="13460">
        <v>0</v>
      </c>
      <c r="DI14" s="13504"/>
      <c r="DJ14" s="13460">
        <v>3.1958506270264302E-2</v>
      </c>
      <c r="DK14" s="13460">
        <v>2.4759500954755698E-2</v>
      </c>
      <c r="DL14" s="13460">
        <v>5.5741849901090899E-2</v>
      </c>
      <c r="DM14" s="13460">
        <v>1.5298364670765599E-2</v>
      </c>
      <c r="DN14" s="13460">
        <v>1.74818885428542E-2</v>
      </c>
      <c r="DO14" s="13460">
        <v>3.36543447087485E-2</v>
      </c>
      <c r="DP14" s="13460">
        <v>2.6222802272571701E-2</v>
      </c>
      <c r="DQ14" s="13506"/>
      <c r="DR14" s="13508"/>
      <c r="DS14" s="13460">
        <v>2.9232576426951599E-2</v>
      </c>
      <c r="DT14" s="13510"/>
      <c r="DU14" s="13512"/>
      <c r="DV14" s="13514"/>
      <c r="DW14" s="13457">
        <v>1.7112524172351502E-2</v>
      </c>
    </row>
    <row r="15" spans="1:127" ht="17" x14ac:dyDescent="0.2">
      <c r="A15" s="13642" t="s">
        <v>138</v>
      </c>
      <c r="B15" s="13640">
        <v>1391</v>
      </c>
      <c r="C15" s="13515">
        <v>584</v>
      </c>
      <c r="D15" s="13516">
        <v>807</v>
      </c>
      <c r="E15" s="13517">
        <v>148</v>
      </c>
      <c r="F15" s="13518">
        <v>348</v>
      </c>
      <c r="G15" s="13519">
        <v>278</v>
      </c>
      <c r="H15" s="13520">
        <v>265</v>
      </c>
      <c r="I15" s="13521">
        <v>352</v>
      </c>
      <c r="J15" s="13522">
        <v>27</v>
      </c>
      <c r="K15" s="13523">
        <v>177</v>
      </c>
      <c r="L15" s="13524">
        <v>319</v>
      </c>
      <c r="M15" s="13525">
        <v>213</v>
      </c>
      <c r="N15" s="13526">
        <v>397</v>
      </c>
      <c r="O15" s="13527">
        <v>258</v>
      </c>
      <c r="P15" s="13528">
        <v>204</v>
      </c>
      <c r="Q15" s="13529">
        <v>532</v>
      </c>
      <c r="R15" s="13530">
        <v>397</v>
      </c>
      <c r="S15" s="13531">
        <v>258</v>
      </c>
      <c r="T15" s="13532">
        <v>736</v>
      </c>
      <c r="U15" s="13533">
        <v>655</v>
      </c>
      <c r="V15" s="13534">
        <v>952</v>
      </c>
      <c r="W15" s="13535">
        <v>254</v>
      </c>
      <c r="X15" s="13536">
        <v>121</v>
      </c>
      <c r="Y15" s="13537">
        <v>25</v>
      </c>
      <c r="Z15" s="13538">
        <v>4</v>
      </c>
      <c r="AA15" s="13539">
        <v>0</v>
      </c>
      <c r="AB15" s="13540">
        <v>25</v>
      </c>
      <c r="AC15" s="13541">
        <v>10</v>
      </c>
      <c r="AD15" s="13542">
        <v>952</v>
      </c>
      <c r="AE15" s="13543">
        <v>254</v>
      </c>
      <c r="AF15" s="13544">
        <v>121</v>
      </c>
      <c r="AG15" s="13545">
        <v>64</v>
      </c>
      <c r="AH15" s="13546">
        <v>1016</v>
      </c>
      <c r="AI15" s="13547">
        <v>254</v>
      </c>
      <c r="AJ15" s="13548">
        <v>121</v>
      </c>
      <c r="AK15" s="13549">
        <v>952</v>
      </c>
      <c r="AL15" s="13550">
        <v>439</v>
      </c>
      <c r="AM15" s="13551">
        <v>135</v>
      </c>
      <c r="AN15" s="13552">
        <v>1256</v>
      </c>
      <c r="AO15" s="13553">
        <v>1034</v>
      </c>
      <c r="AP15" s="13554">
        <v>23</v>
      </c>
      <c r="AQ15" s="13555">
        <v>292</v>
      </c>
      <c r="AR15" s="13556">
        <v>32</v>
      </c>
      <c r="AS15" s="13557">
        <v>10</v>
      </c>
      <c r="AT15" s="13558">
        <v>776</v>
      </c>
      <c r="AU15" s="13559">
        <v>258</v>
      </c>
      <c r="AV15" s="13560">
        <v>236</v>
      </c>
      <c r="AW15" s="13561">
        <v>77</v>
      </c>
      <c r="AX15" s="13562">
        <v>16</v>
      </c>
      <c r="AY15" s="13563">
        <v>13</v>
      </c>
      <c r="AZ15" s="13564">
        <v>10</v>
      </c>
      <c r="BA15" s="13565">
        <v>5</v>
      </c>
      <c r="BB15" s="13566">
        <v>1034</v>
      </c>
      <c r="BC15" s="13567">
        <v>23</v>
      </c>
      <c r="BD15" s="13568">
        <v>334</v>
      </c>
      <c r="BE15" s="13569">
        <v>423</v>
      </c>
      <c r="BF15" s="13570">
        <v>469</v>
      </c>
      <c r="BG15" s="13571">
        <v>382</v>
      </c>
      <c r="BH15" s="13572">
        <v>50</v>
      </c>
      <c r="BI15" s="13573">
        <v>30</v>
      </c>
      <c r="BJ15" s="13574">
        <v>37</v>
      </c>
      <c r="BK15" s="13575">
        <v>892</v>
      </c>
      <c r="BL15" s="13576">
        <v>419</v>
      </c>
      <c r="BM15" s="13577">
        <v>80</v>
      </c>
      <c r="BN15" s="13578">
        <v>136</v>
      </c>
      <c r="BO15" s="13579">
        <v>214</v>
      </c>
      <c r="BP15" s="13580">
        <v>460</v>
      </c>
      <c r="BQ15" s="13581">
        <v>134</v>
      </c>
      <c r="BR15" s="13582">
        <v>543</v>
      </c>
      <c r="BS15" s="13583">
        <v>447</v>
      </c>
      <c r="BT15" s="13584">
        <v>47</v>
      </c>
      <c r="BU15" s="13585">
        <v>541</v>
      </c>
      <c r="BV15" s="13586">
        <v>926</v>
      </c>
      <c r="BW15" s="13587">
        <v>293</v>
      </c>
      <c r="BX15" s="13588">
        <v>113</v>
      </c>
      <c r="BY15" s="13589">
        <v>39</v>
      </c>
      <c r="BZ15" s="13590">
        <v>18</v>
      </c>
      <c r="CA15" s="13591">
        <v>112</v>
      </c>
      <c r="CB15" s="13592">
        <v>154</v>
      </c>
      <c r="CC15" s="13593">
        <v>73</v>
      </c>
      <c r="CD15" s="13594">
        <v>75</v>
      </c>
      <c r="CE15" s="13595">
        <v>979</v>
      </c>
      <c r="CF15" s="13596">
        <v>30</v>
      </c>
      <c r="CG15" s="13597">
        <v>489</v>
      </c>
      <c r="CH15" s="13598">
        <v>554</v>
      </c>
      <c r="CI15" s="13599">
        <v>161</v>
      </c>
      <c r="CJ15" s="13600">
        <v>177</v>
      </c>
      <c r="CK15" s="13601">
        <v>10</v>
      </c>
      <c r="CL15" s="13602">
        <v>61</v>
      </c>
      <c r="CM15" s="13603">
        <v>117</v>
      </c>
      <c r="CN15" s="13604">
        <v>126</v>
      </c>
      <c r="CO15" s="13605">
        <v>119</v>
      </c>
      <c r="CP15" s="13606">
        <v>91</v>
      </c>
      <c r="CQ15" s="13607">
        <v>123</v>
      </c>
      <c r="CR15" s="13608">
        <v>85</v>
      </c>
      <c r="CS15" s="13609">
        <v>107</v>
      </c>
      <c r="CT15" s="13610">
        <v>133</v>
      </c>
      <c r="CU15" s="13611">
        <v>111</v>
      </c>
      <c r="CV15" s="13612">
        <v>74</v>
      </c>
      <c r="CW15" s="13613">
        <v>57</v>
      </c>
      <c r="CX15" s="13614">
        <v>22</v>
      </c>
      <c r="CY15" s="13615">
        <v>12</v>
      </c>
      <c r="CZ15" s="13616">
        <v>5</v>
      </c>
      <c r="DA15" s="13617">
        <v>4</v>
      </c>
      <c r="DB15" s="13618">
        <v>144</v>
      </c>
      <c r="DC15" s="13619">
        <v>108</v>
      </c>
      <c r="DD15" s="13620">
        <v>60</v>
      </c>
      <c r="DE15" s="13621">
        <v>4</v>
      </c>
      <c r="DF15" s="13622">
        <v>23</v>
      </c>
      <c r="DG15" s="13623">
        <v>1131</v>
      </c>
      <c r="DH15" s="13624">
        <v>46</v>
      </c>
      <c r="DI15" s="13625">
        <v>18</v>
      </c>
      <c r="DJ15" s="13626">
        <v>103</v>
      </c>
      <c r="DK15" s="13627">
        <v>1285</v>
      </c>
      <c r="DL15" s="13628">
        <v>71</v>
      </c>
      <c r="DM15" s="13629">
        <v>117</v>
      </c>
      <c r="DN15" s="13630">
        <v>359</v>
      </c>
      <c r="DO15" s="13631">
        <v>232</v>
      </c>
      <c r="DP15" s="13632">
        <v>526</v>
      </c>
      <c r="DQ15" s="13633">
        <v>1</v>
      </c>
      <c r="DR15" s="13634">
        <v>1</v>
      </c>
      <c r="DS15" s="13635">
        <v>1117</v>
      </c>
      <c r="DT15" s="13636">
        <v>11</v>
      </c>
      <c r="DU15" s="13637">
        <v>4</v>
      </c>
      <c r="DV15" s="13638">
        <v>13</v>
      </c>
      <c r="DW15" s="13639">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146</v>
      </c>
    </row>
    <row r="8" spans="1:127" ht="17" x14ac:dyDescent="0.2">
      <c r="A8" s="259" t="s">
        <v>147</v>
      </c>
    </row>
    <row r="9" spans="1:127" ht="51" x14ac:dyDescent="0.2">
      <c r="A9" s="270" t="s">
        <v>133</v>
      </c>
    </row>
    <row r="10" spans="1:127" ht="17" x14ac:dyDescent="0.2">
      <c r="A10" s="1003" t="s">
        <v>134</v>
      </c>
      <c r="B10" s="1104">
        <v>0.408681024098562</v>
      </c>
      <c r="C10" s="1005">
        <v>0.45639663526461499</v>
      </c>
      <c r="D10" s="1006">
        <v>0.36834216616212201</v>
      </c>
      <c r="E10" s="1007">
        <v>0.30215345421849199</v>
      </c>
      <c r="F10" s="1008">
        <v>0.413851659086997</v>
      </c>
      <c r="G10" s="1009">
        <v>0.44200267672841198</v>
      </c>
      <c r="H10" s="1010">
        <v>0.36750265099144402</v>
      </c>
      <c r="I10" s="1011">
        <v>0.50390155296388295</v>
      </c>
      <c r="J10" s="1107"/>
      <c r="K10" s="1012">
        <v>0.33322204229102298</v>
      </c>
      <c r="L10" s="1013">
        <v>0.396932351806149</v>
      </c>
      <c r="M10" s="1014">
        <v>0.410453443487591</v>
      </c>
      <c r="N10" s="1015">
        <v>0.45527688712891901</v>
      </c>
      <c r="O10" s="1016">
        <v>0.458953744404275</v>
      </c>
      <c r="P10" s="1017">
        <v>0.34183538435579702</v>
      </c>
      <c r="Q10" s="1018">
        <v>0.402009668421067</v>
      </c>
      <c r="R10" s="1019">
        <v>0.45527688712891901</v>
      </c>
      <c r="S10" s="1020">
        <v>0.458953744404275</v>
      </c>
      <c r="T10" s="1021">
        <v>0.37654252065043398</v>
      </c>
      <c r="U10" s="1022">
        <v>0.45673735715451502</v>
      </c>
      <c r="V10" s="1023">
        <v>0.44118152665821397</v>
      </c>
      <c r="W10" s="1024">
        <v>0.32909906083769702</v>
      </c>
      <c r="X10" s="1025">
        <v>0.38868189880458798</v>
      </c>
      <c r="Y10" s="1109"/>
      <c r="Z10" s="1111"/>
      <c r="AA10" s="1113"/>
      <c r="AB10" s="1115"/>
      <c r="AC10" s="1117"/>
      <c r="AD10" s="1026">
        <v>0.44118152665821397</v>
      </c>
      <c r="AE10" s="1027">
        <v>0.32909906083769702</v>
      </c>
      <c r="AF10" s="1028">
        <v>0.38868189880458798</v>
      </c>
      <c r="AG10" s="1029">
        <v>0.40473637034160898</v>
      </c>
      <c r="AH10" s="1030">
        <v>0.43847729619926001</v>
      </c>
      <c r="AI10" s="1031">
        <v>0.32909906083769702</v>
      </c>
      <c r="AJ10" s="1032">
        <v>0.38868189880458798</v>
      </c>
      <c r="AK10" s="1033">
        <v>0.44118152665821397</v>
      </c>
      <c r="AL10" s="1034">
        <v>0.35597220979276301</v>
      </c>
      <c r="AM10" s="1035">
        <v>0.413544980337893</v>
      </c>
      <c r="AN10" s="1036">
        <v>0.40801528161443001</v>
      </c>
      <c r="AO10" s="1037">
        <v>0.40039808908889302</v>
      </c>
      <c r="AP10" s="1119"/>
      <c r="AQ10" s="1038">
        <v>0.45990044277271902</v>
      </c>
      <c r="AR10" s="1039">
        <v>0.30936484213730198</v>
      </c>
      <c r="AS10" s="1121"/>
      <c r="AT10" s="1040">
        <v>0.44090355680728899</v>
      </c>
      <c r="AU10" s="1041">
        <v>0.29100939035534101</v>
      </c>
      <c r="AV10" s="1042">
        <v>0.41285943413086901</v>
      </c>
      <c r="AW10" s="1043">
        <v>0.53176198765711102</v>
      </c>
      <c r="AX10" s="1123"/>
      <c r="AY10" s="1125"/>
      <c r="AZ10" s="1127"/>
      <c r="BA10" s="1129"/>
      <c r="BB10" s="1044">
        <v>0.40039808908889302</v>
      </c>
      <c r="BC10" s="1131"/>
      <c r="BD10" s="1045">
        <v>0.44012343539804599</v>
      </c>
      <c r="BE10" s="1046">
        <v>0.47517999677679801</v>
      </c>
      <c r="BF10" s="1047">
        <v>0.42858855445996802</v>
      </c>
      <c r="BG10" s="1048">
        <v>0.35015787635775503</v>
      </c>
      <c r="BH10" s="1049">
        <v>0.355257968827695</v>
      </c>
      <c r="BI10" s="1050">
        <v>0.28136679913134699</v>
      </c>
      <c r="BJ10" s="1051">
        <v>0.31342618269961597</v>
      </c>
      <c r="BK10" s="1052">
        <v>0.45104164125453</v>
      </c>
      <c r="BL10" s="1053">
        <v>0.34624299540123898</v>
      </c>
      <c r="BM10" s="1054">
        <v>0.32812355899377799</v>
      </c>
      <c r="BN10" s="1055">
        <v>0.57988004048961606</v>
      </c>
      <c r="BO10" s="1056">
        <v>0.56052769307249295</v>
      </c>
      <c r="BP10" s="1057">
        <v>0.51235202262527302</v>
      </c>
      <c r="BQ10" s="1058">
        <v>0.57851575645579101</v>
      </c>
      <c r="BR10" s="1059">
        <v>0.54151375591655004</v>
      </c>
      <c r="BS10" s="1060">
        <v>0.59296218460843098</v>
      </c>
      <c r="BT10" s="1061">
        <v>0.53047544695943505</v>
      </c>
      <c r="BU10" s="1062">
        <v>0.28815200648581701</v>
      </c>
      <c r="BV10" s="1063">
        <v>0.536795206529178</v>
      </c>
      <c r="BW10" s="1064">
        <v>0.28871804698881498</v>
      </c>
      <c r="BX10" s="1065">
        <v>0.12535554733668799</v>
      </c>
      <c r="BY10" s="1066">
        <v>3.0816994916937099E-2</v>
      </c>
      <c r="BZ10" s="1133"/>
      <c r="CA10" s="1067">
        <v>0.47125600633242998</v>
      </c>
      <c r="CB10" s="1068">
        <v>0.506381785029688</v>
      </c>
      <c r="CC10" s="1069">
        <v>0.40485834069291798</v>
      </c>
      <c r="CD10" s="1070">
        <v>0.48227151384899197</v>
      </c>
      <c r="CE10" s="1071">
        <v>0.38890380578364298</v>
      </c>
      <c r="CF10" s="1072">
        <v>0.29046489850872798</v>
      </c>
      <c r="CG10" s="1073">
        <v>0.40048714441168198</v>
      </c>
      <c r="CH10" s="1074">
        <v>0.43851138369298198</v>
      </c>
      <c r="CI10" s="1075">
        <v>0.34704815958646101</v>
      </c>
      <c r="CJ10" s="1076">
        <v>0.38554589490090602</v>
      </c>
      <c r="CK10" s="1135"/>
      <c r="CL10" s="1077">
        <v>0.105779062407323</v>
      </c>
      <c r="CM10" s="1078">
        <v>0.313736125682893</v>
      </c>
      <c r="CN10" s="1079">
        <v>0.25312911702345697</v>
      </c>
      <c r="CO10" s="1080">
        <v>0.40011007863951298</v>
      </c>
      <c r="CP10" s="1081">
        <v>0.33989001919818002</v>
      </c>
      <c r="CQ10" s="1082">
        <v>0.475387084370896</v>
      </c>
      <c r="CR10" s="1083">
        <v>0.47226517364570297</v>
      </c>
      <c r="CS10" s="1084">
        <v>0.41012260142118301</v>
      </c>
      <c r="CT10" s="1085">
        <v>0.52852763061835895</v>
      </c>
      <c r="CU10" s="1086">
        <v>0.60788956890704604</v>
      </c>
      <c r="CV10" s="1087">
        <v>0.46118158590703301</v>
      </c>
      <c r="CW10" s="1088">
        <v>0.38147485402147302</v>
      </c>
      <c r="CX10" s="1137"/>
      <c r="CY10" s="1139"/>
      <c r="CZ10" s="1141"/>
      <c r="DA10" s="1143"/>
      <c r="DB10" s="1089">
        <v>0.48596105318036198</v>
      </c>
      <c r="DC10" s="1090">
        <v>0.29019846717250902</v>
      </c>
      <c r="DD10" s="1091">
        <v>0.43477587010764601</v>
      </c>
      <c r="DE10" s="861"/>
      <c r="DF10" s="863"/>
      <c r="DG10" s="1092">
        <v>0.42079461749262798</v>
      </c>
      <c r="DH10" s="1093">
        <v>0.352132624619174</v>
      </c>
      <c r="DI10" s="865"/>
      <c r="DJ10" s="1094">
        <v>0.27491896017740802</v>
      </c>
      <c r="DK10" s="1095">
        <v>0.42228300132951901</v>
      </c>
      <c r="DL10" s="1096">
        <v>0.15373732780059099</v>
      </c>
      <c r="DM10" s="1097">
        <v>0.36268677835811503</v>
      </c>
      <c r="DN10" s="1098">
        <v>0.40134984787781203</v>
      </c>
      <c r="DO10" s="1099">
        <v>0.59951598146563201</v>
      </c>
      <c r="DP10" s="1100">
        <v>0.38918186828034501</v>
      </c>
      <c r="DQ10" s="867"/>
      <c r="DR10" s="869"/>
      <c r="DS10" s="1101">
        <v>0.416081092073048</v>
      </c>
      <c r="DT10" s="871"/>
      <c r="DU10" s="873"/>
      <c r="DV10" s="875"/>
      <c r="DW10" s="1102">
        <v>0.37832095659095699</v>
      </c>
    </row>
    <row r="11" spans="1:127" ht="17" x14ac:dyDescent="0.2">
      <c r="A11" s="1003" t="s">
        <v>135</v>
      </c>
      <c r="B11" s="1105">
        <v>0.300424872224543</v>
      </c>
      <c r="C11" s="1106">
        <v>0.32163164454558202</v>
      </c>
      <c r="D11" s="1106">
        <v>0.28249663123498803</v>
      </c>
      <c r="E11" s="1106">
        <v>0.292852914731006</v>
      </c>
      <c r="F11" s="1106">
        <v>0.31139435288113798</v>
      </c>
      <c r="G11" s="1106">
        <v>0.267922099035869</v>
      </c>
      <c r="H11" s="1106">
        <v>0.34909264396343997</v>
      </c>
      <c r="I11" s="1106">
        <v>0.28477228266285298</v>
      </c>
      <c r="J11" s="1108"/>
      <c r="K11" s="1106">
        <v>0.21873496048954399</v>
      </c>
      <c r="L11" s="1106">
        <v>0.268992113391056</v>
      </c>
      <c r="M11" s="1106">
        <v>0.26415794462035902</v>
      </c>
      <c r="N11" s="1106">
        <v>0.371022887503347</v>
      </c>
      <c r="O11" s="1106">
        <v>0.38449362678503501</v>
      </c>
      <c r="P11" s="1106">
        <v>0.22572364214638099</v>
      </c>
      <c r="Q11" s="1106">
        <v>0.26717683057240099</v>
      </c>
      <c r="R11" s="1106">
        <v>0.371022887503347</v>
      </c>
      <c r="S11" s="1106">
        <v>0.38449362678503501</v>
      </c>
      <c r="T11" s="1106">
        <v>0.24963288316017701</v>
      </c>
      <c r="U11" s="1106">
        <v>0.37637354690353098</v>
      </c>
      <c r="V11" s="1106">
        <v>0.336432584009699</v>
      </c>
      <c r="W11" s="1106">
        <v>0.20954075046887399</v>
      </c>
      <c r="X11" s="1106">
        <v>0.28108568339962797</v>
      </c>
      <c r="Y11" s="1110"/>
      <c r="Z11" s="1112"/>
      <c r="AA11" s="1114"/>
      <c r="AB11" s="1116"/>
      <c r="AC11" s="1118"/>
      <c r="AD11" s="1106">
        <v>0.336432584009699</v>
      </c>
      <c r="AE11" s="1106">
        <v>0.20954075046887399</v>
      </c>
      <c r="AF11" s="1106">
        <v>0.28108568339962797</v>
      </c>
      <c r="AG11" s="1106">
        <v>0.30204861657397603</v>
      </c>
      <c r="AH11" s="1106">
        <v>0.33388129375780301</v>
      </c>
      <c r="AI11" s="1106">
        <v>0.20954075046887399</v>
      </c>
      <c r="AJ11" s="1106">
        <v>0.28108568339962797</v>
      </c>
      <c r="AK11" s="1106">
        <v>0.336432584009699</v>
      </c>
      <c r="AL11" s="1106">
        <v>0.242028120033493</v>
      </c>
      <c r="AM11" s="1106">
        <v>0.272327903073185</v>
      </c>
      <c r="AN11" s="1106">
        <v>0.30427057829569798</v>
      </c>
      <c r="AO11" s="1106">
        <v>0.29374106317790699</v>
      </c>
      <c r="AP11" s="1120"/>
      <c r="AQ11" s="1106">
        <v>0.30385140122514998</v>
      </c>
      <c r="AR11" s="1106">
        <v>0.46313805523145801</v>
      </c>
      <c r="AS11" s="1122"/>
      <c r="AT11" s="1106">
        <v>0.28407713292354703</v>
      </c>
      <c r="AU11" s="1106">
        <v>0.31983938557046898</v>
      </c>
      <c r="AV11" s="1106">
        <v>0.350114698235444</v>
      </c>
      <c r="AW11" s="1106">
        <v>0.20141854658455699</v>
      </c>
      <c r="AX11" s="1124"/>
      <c r="AY11" s="1126"/>
      <c r="AZ11" s="1128"/>
      <c r="BA11" s="1130"/>
      <c r="BB11" s="1106">
        <v>0.29374106317790699</v>
      </c>
      <c r="BC11" s="1132"/>
      <c r="BD11" s="1106">
        <v>0.32059335944022499</v>
      </c>
      <c r="BE11" s="1106">
        <v>0.340066435140634</v>
      </c>
      <c r="BF11" s="1106">
        <v>0.34072085237139599</v>
      </c>
      <c r="BG11" s="1106">
        <v>0.26181034007437398</v>
      </c>
      <c r="BH11" s="1106">
        <v>0.21023473534404399</v>
      </c>
      <c r="BI11" s="1106">
        <v>0.113716742255248</v>
      </c>
      <c r="BJ11" s="1106">
        <v>0.165109591010867</v>
      </c>
      <c r="BK11" s="1106">
        <v>0.34040547928673698</v>
      </c>
      <c r="BL11" s="1106">
        <v>0.25150392936233701</v>
      </c>
      <c r="BM11" s="1106">
        <v>0.17479127448693399</v>
      </c>
      <c r="BN11" s="1106">
        <v>0.31454180946584198</v>
      </c>
      <c r="BO11" s="1106">
        <v>0.30922308003638899</v>
      </c>
      <c r="BP11" s="1106">
        <v>0.35986862419638799</v>
      </c>
      <c r="BQ11" s="1106">
        <v>0.25756531698886898</v>
      </c>
      <c r="BR11" s="1106">
        <v>0.33755789578936501</v>
      </c>
      <c r="BS11" s="1106">
        <v>0.30440528255757998</v>
      </c>
      <c r="BT11" s="1106">
        <v>0.230278464258756</v>
      </c>
      <c r="BU11" s="1106">
        <v>0.24502819517383501</v>
      </c>
      <c r="BV11" s="1106">
        <v>0.33653522460420099</v>
      </c>
      <c r="BW11" s="1106">
        <v>0.30654111776954002</v>
      </c>
      <c r="BX11" s="1106">
        <v>0.16862988220706801</v>
      </c>
      <c r="BY11" s="1106">
        <v>0.140460365447028</v>
      </c>
      <c r="BZ11" s="1134"/>
      <c r="CA11" s="1106">
        <v>0.36061592546759302</v>
      </c>
      <c r="CB11" s="1106">
        <v>0.27405515101220301</v>
      </c>
      <c r="CC11" s="1106">
        <v>0.33142745480200198</v>
      </c>
      <c r="CD11" s="1106">
        <v>0.34377172608596901</v>
      </c>
      <c r="CE11" s="1106">
        <v>0.29963818467035103</v>
      </c>
      <c r="CF11" s="1106">
        <v>0.16098141617244899</v>
      </c>
      <c r="CG11" s="1106">
        <v>0.26882254394140098</v>
      </c>
      <c r="CH11" s="1106">
        <v>0.30879174094670497</v>
      </c>
      <c r="CI11" s="1106">
        <v>0.36316331052205503</v>
      </c>
      <c r="CJ11" s="1106">
        <v>0.31248139602402097</v>
      </c>
      <c r="CK11" s="1136"/>
      <c r="CL11" s="1106">
        <v>9.0223708497293303E-2</v>
      </c>
      <c r="CM11" s="1106">
        <v>0.207493404500219</v>
      </c>
      <c r="CN11" s="1106">
        <v>0.31948532099701699</v>
      </c>
      <c r="CO11" s="1106">
        <v>0.38492422996125297</v>
      </c>
      <c r="CP11" s="1106">
        <v>0.33141384168207799</v>
      </c>
      <c r="CQ11" s="1106">
        <v>0.33714334815503999</v>
      </c>
      <c r="CR11" s="1106">
        <v>0.24218491814034901</v>
      </c>
      <c r="CS11" s="1106">
        <v>0.36436774216442103</v>
      </c>
      <c r="CT11" s="1106">
        <v>0.29230418000897901</v>
      </c>
      <c r="CU11" s="1106">
        <v>0.27156746376011498</v>
      </c>
      <c r="CV11" s="1106">
        <v>0.41974688840079499</v>
      </c>
      <c r="CW11" s="1106">
        <v>0.35698420920449497</v>
      </c>
      <c r="CX11" s="1138"/>
      <c r="CY11" s="1140"/>
      <c r="CZ11" s="1142"/>
      <c r="DA11" s="860"/>
      <c r="DB11" s="1106">
        <v>0.28921888968988302</v>
      </c>
      <c r="DC11" s="1106">
        <v>0.236016884937888</v>
      </c>
      <c r="DD11" s="1106">
        <v>0.24288466366426401</v>
      </c>
      <c r="DE11" s="862"/>
      <c r="DF11" s="864"/>
      <c r="DG11" s="1106">
        <v>0.30952506902233701</v>
      </c>
      <c r="DH11" s="1106">
        <v>0.26809165748363301</v>
      </c>
      <c r="DI11" s="866"/>
      <c r="DJ11" s="1106">
        <v>0.25193176321294602</v>
      </c>
      <c r="DK11" s="1106">
        <v>0.30508085350080499</v>
      </c>
      <c r="DL11" s="1106">
        <v>0.14896322811450799</v>
      </c>
      <c r="DM11" s="1106">
        <v>0.307797893209312</v>
      </c>
      <c r="DN11" s="1106">
        <v>0.34865711155199702</v>
      </c>
      <c r="DO11" s="1106">
        <v>0.27097364460053702</v>
      </c>
      <c r="DP11" s="1106">
        <v>0.307352755874432</v>
      </c>
      <c r="DQ11" s="868"/>
      <c r="DR11" s="870"/>
      <c r="DS11" s="1106">
        <v>0.30864251170898699</v>
      </c>
      <c r="DT11" s="872"/>
      <c r="DU11" s="874"/>
      <c r="DV11" s="876"/>
      <c r="DW11" s="1103">
        <v>0.33180993123818803</v>
      </c>
    </row>
    <row r="12" spans="1:127" ht="17" x14ac:dyDescent="0.2">
      <c r="A12" s="1003" t="s">
        <v>136</v>
      </c>
      <c r="B12" s="1105">
        <v>0.13851157970560099</v>
      </c>
      <c r="C12" s="1106">
        <v>0.12513709011403201</v>
      </c>
      <c r="D12" s="1106">
        <v>0.14981839570192601</v>
      </c>
      <c r="E12" s="1106">
        <v>0.16000674359358599</v>
      </c>
      <c r="F12" s="1106">
        <v>0.16312057330273599</v>
      </c>
      <c r="G12" s="1106">
        <v>9.6813352513728398E-2</v>
      </c>
      <c r="H12" s="1106">
        <v>0.14836700697312499</v>
      </c>
      <c r="I12" s="1106">
        <v>0.117620012482452</v>
      </c>
      <c r="J12" s="1108"/>
      <c r="K12" s="1106">
        <v>0.176137619811429</v>
      </c>
      <c r="L12" s="1106">
        <v>0.17264969903045199</v>
      </c>
      <c r="M12" s="1106">
        <v>0.132314127096062</v>
      </c>
      <c r="N12" s="1106">
        <v>9.5903034999537895E-2</v>
      </c>
      <c r="O12" s="1106">
        <v>0.11326134002497699</v>
      </c>
      <c r="P12" s="1106">
        <v>0.16906333537053</v>
      </c>
      <c r="Q12" s="1106">
        <v>0.15750325417380001</v>
      </c>
      <c r="R12" s="1106">
        <v>9.5903034999537895E-2</v>
      </c>
      <c r="S12" s="1106">
        <v>0.11326134002497699</v>
      </c>
      <c r="T12" s="1106">
        <v>0.162395747714036</v>
      </c>
      <c r="U12" s="1106">
        <v>0.102797859107809</v>
      </c>
      <c r="V12" s="1106">
        <v>0.11930476247767299</v>
      </c>
      <c r="W12" s="1106">
        <v>0.211025920930977</v>
      </c>
      <c r="X12" s="1106">
        <v>0.100705413461236</v>
      </c>
      <c r="Y12" s="1110"/>
      <c r="Z12" s="1112"/>
      <c r="AA12" s="1114"/>
      <c r="AB12" s="1116"/>
      <c r="AC12" s="1118"/>
      <c r="AD12" s="1106">
        <v>0.11930476247767299</v>
      </c>
      <c r="AE12" s="1106">
        <v>0.211025920930977</v>
      </c>
      <c r="AF12" s="1106">
        <v>0.100705413461236</v>
      </c>
      <c r="AG12" s="1106">
        <v>0.13554240779204699</v>
      </c>
      <c r="AH12" s="1106">
        <v>0.120509595697741</v>
      </c>
      <c r="AI12" s="1106">
        <v>0.211025920930977</v>
      </c>
      <c r="AJ12" s="1106">
        <v>0.100705413461236</v>
      </c>
      <c r="AK12" s="1106">
        <v>0.11930476247767299</v>
      </c>
      <c r="AL12" s="1106">
        <v>0.16966089996039499</v>
      </c>
      <c r="AM12" s="1106">
        <v>9.9467197329567297E-2</v>
      </c>
      <c r="AN12" s="1106">
        <v>0.14385568701977999</v>
      </c>
      <c r="AO12" s="1106">
        <v>0.13939701702598301</v>
      </c>
      <c r="AP12" s="1120"/>
      <c r="AQ12" s="1106">
        <v>0.13471499460349601</v>
      </c>
      <c r="AR12" s="1106">
        <v>0.17823598044227301</v>
      </c>
      <c r="AS12" s="1122"/>
      <c r="AT12" s="1106">
        <v>0.13660439283600101</v>
      </c>
      <c r="AU12" s="1106">
        <v>0.1469387525842</v>
      </c>
      <c r="AV12" s="1106">
        <v>0.15051036464987999</v>
      </c>
      <c r="AW12" s="1106">
        <v>0.15460201520324501</v>
      </c>
      <c r="AX12" s="1124"/>
      <c r="AY12" s="1126"/>
      <c r="AZ12" s="1128"/>
      <c r="BA12" s="1130"/>
      <c r="BB12" s="1106">
        <v>0.13939701702598301</v>
      </c>
      <c r="BC12" s="1132"/>
      <c r="BD12" s="1106">
        <v>0.14005790563083401</v>
      </c>
      <c r="BE12" s="1106">
        <v>0.104163726941448</v>
      </c>
      <c r="BF12" s="1106">
        <v>0.133888214288477</v>
      </c>
      <c r="BG12" s="1106">
        <v>0.167446961017956</v>
      </c>
      <c r="BH12" s="1106">
        <v>7.3186330824231399E-2</v>
      </c>
      <c r="BI12" s="1106">
        <v>0.35800623421134298</v>
      </c>
      <c r="BJ12" s="1106">
        <v>0.151880610505125</v>
      </c>
      <c r="BK12" s="1106">
        <v>0.119563555914773</v>
      </c>
      <c r="BL12" s="1106">
        <v>0.16578789215627199</v>
      </c>
      <c r="BM12" s="1106">
        <v>0.17777825999685401</v>
      </c>
      <c r="BN12" s="1106">
        <v>8.0880796798892304E-2</v>
      </c>
      <c r="BO12" s="1106">
        <v>5.3852788310163303E-2</v>
      </c>
      <c r="BP12" s="1106">
        <v>0.106353653479934</v>
      </c>
      <c r="BQ12" s="1106">
        <v>9.27835660204058E-2</v>
      </c>
      <c r="BR12" s="1106">
        <v>7.9314007557153801E-2</v>
      </c>
      <c r="BS12" s="1106">
        <v>8.9959237777273396E-2</v>
      </c>
      <c r="BT12" s="1106">
        <v>0.17266231684745001</v>
      </c>
      <c r="BU12" s="1106">
        <v>0.18427672410465001</v>
      </c>
      <c r="BV12" s="1106">
        <v>8.2754793453282294E-2</v>
      </c>
      <c r="BW12" s="1106">
        <v>0.197964123640751</v>
      </c>
      <c r="BX12" s="1106">
        <v>0.28614875382155203</v>
      </c>
      <c r="BY12" s="1106">
        <v>0.20041976022169899</v>
      </c>
      <c r="BZ12" s="1134"/>
      <c r="CA12" s="1106">
        <v>0.10310731313942099</v>
      </c>
      <c r="CB12" s="1106">
        <v>0.13717769647949901</v>
      </c>
      <c r="CC12" s="1106">
        <v>0.110982529869761</v>
      </c>
      <c r="CD12" s="1106">
        <v>6.5456422319150803E-2</v>
      </c>
      <c r="CE12" s="1106">
        <v>0.14584328632898799</v>
      </c>
      <c r="CF12" s="1106">
        <v>0.198507796449087</v>
      </c>
      <c r="CG12" s="1106">
        <v>0.14499841562467999</v>
      </c>
      <c r="CH12" s="1106">
        <v>0.13979228197145899</v>
      </c>
      <c r="CI12" s="1106">
        <v>0.15844297876409699</v>
      </c>
      <c r="CJ12" s="1106">
        <v>9.6968048530782502E-2</v>
      </c>
      <c r="CK12" s="1136"/>
      <c r="CL12" s="1106">
        <v>0.38801406698861102</v>
      </c>
      <c r="CM12" s="1106">
        <v>0.22277425225537201</v>
      </c>
      <c r="CN12" s="1106">
        <v>0.22666404801873999</v>
      </c>
      <c r="CO12" s="1106">
        <v>6.4720478341724397E-2</v>
      </c>
      <c r="CP12" s="1106">
        <v>0.12913590568710601</v>
      </c>
      <c r="CQ12" s="1106">
        <v>9.6511792413936204E-2</v>
      </c>
      <c r="CR12" s="1106">
        <v>0.159004561561786</v>
      </c>
      <c r="CS12" s="1106">
        <v>0.118337650701277</v>
      </c>
      <c r="CT12" s="1106">
        <v>9.4908667455492299E-2</v>
      </c>
      <c r="CU12" s="1106">
        <v>5.4674314241998798E-2</v>
      </c>
      <c r="CV12" s="1106">
        <v>6.3788904328596796E-2</v>
      </c>
      <c r="CW12" s="1106">
        <v>0.19088262070697601</v>
      </c>
      <c r="CX12" s="1138"/>
      <c r="CY12" s="1140"/>
      <c r="CZ12" s="1142"/>
      <c r="DA12" s="860"/>
      <c r="DB12" s="1106">
        <v>7.6284676129264206E-2</v>
      </c>
      <c r="DC12" s="1106">
        <v>0.134669003132453</v>
      </c>
      <c r="DD12" s="1106">
        <v>0.161507247267865</v>
      </c>
      <c r="DE12" s="862"/>
      <c r="DF12" s="864"/>
      <c r="DG12" s="1106">
        <v>0.13665322518718701</v>
      </c>
      <c r="DH12" s="1106">
        <v>0.194833733065405</v>
      </c>
      <c r="DI12" s="866"/>
      <c r="DJ12" s="1106">
        <v>0.14374988220956</v>
      </c>
      <c r="DK12" s="1106">
        <v>0.13778615037056399</v>
      </c>
      <c r="DL12" s="1106">
        <v>0.216393270577244</v>
      </c>
      <c r="DM12" s="1106">
        <v>0.147743387683023</v>
      </c>
      <c r="DN12" s="1106">
        <v>0.146159286178322</v>
      </c>
      <c r="DO12" s="1106">
        <v>8.4369061862200001E-2</v>
      </c>
      <c r="DP12" s="1106">
        <v>0.145280035585136</v>
      </c>
      <c r="DQ12" s="868"/>
      <c r="DR12" s="870"/>
      <c r="DS12" s="1106">
        <v>0.135074239882505</v>
      </c>
      <c r="DT12" s="872"/>
      <c r="DU12" s="874"/>
      <c r="DV12" s="876"/>
      <c r="DW12" s="1103">
        <v>0.17138921316161801</v>
      </c>
    </row>
    <row r="13" spans="1:127" ht="17" x14ac:dyDescent="0.2">
      <c r="A13" s="1003" t="s">
        <v>137</v>
      </c>
      <c r="B13" s="1105">
        <v>0.15238252397129301</v>
      </c>
      <c r="C13" s="1106">
        <v>9.68346300757707E-2</v>
      </c>
      <c r="D13" s="1106">
        <v>0.19934280690096301</v>
      </c>
      <c r="E13" s="1106">
        <v>0.24498688745691599</v>
      </c>
      <c r="F13" s="1106">
        <v>0.11163341472912899</v>
      </c>
      <c r="G13" s="1106">
        <v>0.19326187172199</v>
      </c>
      <c r="H13" s="1106">
        <v>0.13503769807199001</v>
      </c>
      <c r="I13" s="1106">
        <v>9.3706151890811801E-2</v>
      </c>
      <c r="J13" s="1108"/>
      <c r="K13" s="1106">
        <v>0.27190537740800402</v>
      </c>
      <c r="L13" s="1106">
        <v>0.16142583577234301</v>
      </c>
      <c r="M13" s="1106">
        <v>0.19307448479598899</v>
      </c>
      <c r="N13" s="1106">
        <v>7.7797190368195407E-2</v>
      </c>
      <c r="O13" s="1106">
        <v>4.3291288785713103E-2</v>
      </c>
      <c r="P13" s="1106">
        <v>0.26337763812729098</v>
      </c>
      <c r="Q13" s="1106">
        <v>0.173310246832732</v>
      </c>
      <c r="R13" s="1106">
        <v>7.7797190368195407E-2</v>
      </c>
      <c r="S13" s="1106">
        <v>4.3291288785713103E-2</v>
      </c>
      <c r="T13" s="1106">
        <v>0.21142884847535301</v>
      </c>
      <c r="U13" s="1106">
        <v>6.4091236834145096E-2</v>
      </c>
      <c r="V13" s="1106">
        <v>0.10308112685441401</v>
      </c>
      <c r="W13" s="1106">
        <v>0.25033426776245199</v>
      </c>
      <c r="X13" s="1106">
        <v>0.22952700433454701</v>
      </c>
      <c r="Y13" s="1110"/>
      <c r="Z13" s="1112"/>
      <c r="AA13" s="1114"/>
      <c r="AB13" s="1116"/>
      <c r="AC13" s="1118"/>
      <c r="AD13" s="1106">
        <v>0.10308112685441401</v>
      </c>
      <c r="AE13" s="1106">
        <v>0.25033426776245199</v>
      </c>
      <c r="AF13" s="1106">
        <v>0.22952700433454701</v>
      </c>
      <c r="AG13" s="1106">
        <v>0.15767260529236801</v>
      </c>
      <c r="AH13" s="1106">
        <v>0.107131814345196</v>
      </c>
      <c r="AI13" s="1106">
        <v>0.25033426776245199</v>
      </c>
      <c r="AJ13" s="1106">
        <v>0.22952700433454701</v>
      </c>
      <c r="AK13" s="1106">
        <v>0.10308112685441401</v>
      </c>
      <c r="AL13" s="1106">
        <v>0.23233877021335</v>
      </c>
      <c r="AM13" s="1106">
        <v>0.21465991925935399</v>
      </c>
      <c r="AN13" s="1106">
        <v>0.14385845307009201</v>
      </c>
      <c r="AO13" s="1106">
        <v>0.16646383070721699</v>
      </c>
      <c r="AP13" s="1120"/>
      <c r="AQ13" s="1106">
        <v>0.101533161398634</v>
      </c>
      <c r="AR13" s="1106">
        <v>4.9261122188966999E-2</v>
      </c>
      <c r="AS13" s="1122"/>
      <c r="AT13" s="1106">
        <v>0.138414917433163</v>
      </c>
      <c r="AU13" s="1106">
        <v>0.242212471489991</v>
      </c>
      <c r="AV13" s="1106">
        <v>8.6515502983808099E-2</v>
      </c>
      <c r="AW13" s="1106">
        <v>0.112217450555086</v>
      </c>
      <c r="AX13" s="1124"/>
      <c r="AY13" s="1126"/>
      <c r="AZ13" s="1128"/>
      <c r="BA13" s="1130"/>
      <c r="BB13" s="1106">
        <v>0.16646383070721699</v>
      </c>
      <c r="BC13" s="1132"/>
      <c r="BD13" s="1106">
        <v>9.9225299530895095E-2</v>
      </c>
      <c r="BE13" s="1106">
        <v>8.0589841141121193E-2</v>
      </c>
      <c r="BF13" s="1106">
        <v>9.6802378880159301E-2</v>
      </c>
      <c r="BG13" s="1106">
        <v>0.22058482254991499</v>
      </c>
      <c r="BH13" s="1106">
        <v>0.36132096500402899</v>
      </c>
      <c r="BI13" s="1106">
        <v>0.24691022440206201</v>
      </c>
      <c r="BJ13" s="1106">
        <v>0.36958361578439197</v>
      </c>
      <c r="BK13" s="1106">
        <v>8.8989323543959706E-2</v>
      </c>
      <c r="BL13" s="1106">
        <v>0.23646518308015199</v>
      </c>
      <c r="BM13" s="1106">
        <v>0.31930690652243499</v>
      </c>
      <c r="BN13" s="1106">
        <v>2.46973532456496E-2</v>
      </c>
      <c r="BO13" s="1106">
        <v>7.6396438580954795E-2</v>
      </c>
      <c r="BP13" s="1106">
        <v>2.1425699698405298E-2</v>
      </c>
      <c r="BQ13" s="1106">
        <v>7.11353605349343E-2</v>
      </c>
      <c r="BR13" s="1106">
        <v>4.1614340736931599E-2</v>
      </c>
      <c r="BS13" s="1106">
        <v>1.26732950567147E-2</v>
      </c>
      <c r="BT13" s="1106">
        <v>6.6583771934359798E-2</v>
      </c>
      <c r="BU13" s="1106">
        <v>0.28254307423569802</v>
      </c>
      <c r="BV13" s="1106">
        <v>4.3914775413338401E-2</v>
      </c>
      <c r="BW13" s="1106">
        <v>0.206776711600894</v>
      </c>
      <c r="BX13" s="1106">
        <v>0.41986581663469302</v>
      </c>
      <c r="BY13" s="1106">
        <v>0.62830287941433605</v>
      </c>
      <c r="BZ13" s="1134"/>
      <c r="CA13" s="1106">
        <v>6.5020755060555699E-2</v>
      </c>
      <c r="CB13" s="1106">
        <v>8.2385367478610499E-2</v>
      </c>
      <c r="CC13" s="1106">
        <v>0.15273167463532</v>
      </c>
      <c r="CD13" s="1106">
        <v>0.10850033774588801</v>
      </c>
      <c r="CE13" s="1106">
        <v>0.16561472321701801</v>
      </c>
      <c r="CF13" s="1106">
        <v>0.35004588886973598</v>
      </c>
      <c r="CG13" s="1106">
        <v>0.18569189602223701</v>
      </c>
      <c r="CH13" s="1106">
        <v>0.112904593388855</v>
      </c>
      <c r="CI13" s="1106">
        <v>0.13134555112738699</v>
      </c>
      <c r="CJ13" s="1106">
        <v>0.20500466054429001</v>
      </c>
      <c r="CK13" s="1136"/>
      <c r="CL13" s="1106">
        <v>0.415983162106773</v>
      </c>
      <c r="CM13" s="1106">
        <v>0.25599621756151603</v>
      </c>
      <c r="CN13" s="1106">
        <v>0.200721513960786</v>
      </c>
      <c r="CO13" s="1106">
        <v>0.15024521305751001</v>
      </c>
      <c r="CP13" s="1106">
        <v>0.19956023343263701</v>
      </c>
      <c r="CQ13" s="1106">
        <v>9.0957775060127297E-2</v>
      </c>
      <c r="CR13" s="1106">
        <v>0.12654534665216099</v>
      </c>
      <c r="CS13" s="1106">
        <v>0.10717200571311999</v>
      </c>
      <c r="CT13" s="1106">
        <v>8.4259521917169899E-2</v>
      </c>
      <c r="CU13" s="1106">
        <v>6.5868653090840307E-2</v>
      </c>
      <c r="CV13" s="1106">
        <v>5.5282621363575202E-2</v>
      </c>
      <c r="CW13" s="1106">
        <v>7.0658316067055901E-2</v>
      </c>
      <c r="CX13" s="1138"/>
      <c r="CY13" s="1140"/>
      <c r="CZ13" s="1142"/>
      <c r="DA13" s="860"/>
      <c r="DB13" s="1106">
        <v>0.14853538100049099</v>
      </c>
      <c r="DC13" s="1106">
        <v>0.33911564475715</v>
      </c>
      <c r="DD13" s="1106">
        <v>0.16083221896022601</v>
      </c>
      <c r="DE13" s="862"/>
      <c r="DF13" s="864"/>
      <c r="DG13" s="1106">
        <v>0.13302708829784801</v>
      </c>
      <c r="DH13" s="1106">
        <v>0.184941984831788</v>
      </c>
      <c r="DI13" s="866"/>
      <c r="DJ13" s="1106">
        <v>0.32939939440008498</v>
      </c>
      <c r="DK13" s="1106">
        <v>0.134849994799112</v>
      </c>
      <c r="DL13" s="1106">
        <v>0.48090617350765702</v>
      </c>
      <c r="DM13" s="1106">
        <v>0.181771940749551</v>
      </c>
      <c r="DN13" s="1106">
        <v>0.103833754391869</v>
      </c>
      <c r="DO13" s="1106">
        <v>4.51413120716311E-2</v>
      </c>
      <c r="DP13" s="1106">
        <v>0.15818534026008699</v>
      </c>
      <c r="DQ13" s="868"/>
      <c r="DR13" s="870"/>
      <c r="DS13" s="1106">
        <v>0.14020215633545899</v>
      </c>
      <c r="DT13" s="872"/>
      <c r="DU13" s="874"/>
      <c r="DV13" s="876"/>
      <c r="DW13" s="1103">
        <v>0.118479899009237</v>
      </c>
    </row>
    <row r="14" spans="1:127" ht="17" x14ac:dyDescent="0.2">
      <c r="A14" s="1004" t="s">
        <v>138</v>
      </c>
      <c r="B14" s="1002">
        <v>1397</v>
      </c>
      <c r="C14" s="877">
        <v>588</v>
      </c>
      <c r="D14" s="878">
        <v>809</v>
      </c>
      <c r="E14" s="879">
        <v>148</v>
      </c>
      <c r="F14" s="880">
        <v>352</v>
      </c>
      <c r="G14" s="881">
        <v>278</v>
      </c>
      <c r="H14" s="882">
        <v>264</v>
      </c>
      <c r="I14" s="883">
        <v>355</v>
      </c>
      <c r="J14" s="884">
        <v>27</v>
      </c>
      <c r="K14" s="885">
        <v>181</v>
      </c>
      <c r="L14" s="886">
        <v>321</v>
      </c>
      <c r="M14" s="887">
        <v>214</v>
      </c>
      <c r="N14" s="888">
        <v>395</v>
      </c>
      <c r="O14" s="889">
        <v>259</v>
      </c>
      <c r="P14" s="890">
        <v>208</v>
      </c>
      <c r="Q14" s="891">
        <v>535</v>
      </c>
      <c r="R14" s="892">
        <v>395</v>
      </c>
      <c r="S14" s="893">
        <v>259</v>
      </c>
      <c r="T14" s="894">
        <v>743</v>
      </c>
      <c r="U14" s="895">
        <v>654</v>
      </c>
      <c r="V14" s="896">
        <v>956</v>
      </c>
      <c r="W14" s="897">
        <v>254</v>
      </c>
      <c r="X14" s="898">
        <v>121</v>
      </c>
      <c r="Y14" s="899">
        <v>26</v>
      </c>
      <c r="Z14" s="900">
        <v>4</v>
      </c>
      <c r="AA14" s="901">
        <v>0</v>
      </c>
      <c r="AB14" s="902">
        <v>26</v>
      </c>
      <c r="AC14" s="903">
        <v>10</v>
      </c>
      <c r="AD14" s="904">
        <v>956</v>
      </c>
      <c r="AE14" s="905">
        <v>254</v>
      </c>
      <c r="AF14" s="906">
        <v>121</v>
      </c>
      <c r="AG14" s="907">
        <v>66</v>
      </c>
      <c r="AH14" s="908">
        <v>1022</v>
      </c>
      <c r="AI14" s="909">
        <v>254</v>
      </c>
      <c r="AJ14" s="910">
        <v>121</v>
      </c>
      <c r="AK14" s="911">
        <v>956</v>
      </c>
      <c r="AL14" s="912">
        <v>441</v>
      </c>
      <c r="AM14" s="913">
        <v>135</v>
      </c>
      <c r="AN14" s="914">
        <v>1262</v>
      </c>
      <c r="AO14" s="915">
        <v>1041</v>
      </c>
      <c r="AP14" s="916">
        <v>22</v>
      </c>
      <c r="AQ14" s="917">
        <v>292</v>
      </c>
      <c r="AR14" s="918">
        <v>32</v>
      </c>
      <c r="AS14" s="919">
        <v>10</v>
      </c>
      <c r="AT14" s="920">
        <v>782</v>
      </c>
      <c r="AU14" s="921">
        <v>259</v>
      </c>
      <c r="AV14" s="922">
        <v>236</v>
      </c>
      <c r="AW14" s="923">
        <v>77</v>
      </c>
      <c r="AX14" s="924">
        <v>16</v>
      </c>
      <c r="AY14" s="925">
        <v>13</v>
      </c>
      <c r="AZ14" s="926">
        <v>9</v>
      </c>
      <c r="BA14" s="927">
        <v>5</v>
      </c>
      <c r="BB14" s="928">
        <v>1041</v>
      </c>
      <c r="BC14" s="929">
        <v>22</v>
      </c>
      <c r="BD14" s="930">
        <v>334</v>
      </c>
      <c r="BE14" s="931">
        <v>426</v>
      </c>
      <c r="BF14" s="932">
        <v>467</v>
      </c>
      <c r="BG14" s="933">
        <v>385</v>
      </c>
      <c r="BH14" s="934">
        <v>50</v>
      </c>
      <c r="BI14" s="935">
        <v>30</v>
      </c>
      <c r="BJ14" s="936">
        <v>39</v>
      </c>
      <c r="BK14" s="937">
        <v>893</v>
      </c>
      <c r="BL14" s="938">
        <v>424</v>
      </c>
      <c r="BM14" s="939">
        <v>80</v>
      </c>
      <c r="BN14" s="940">
        <v>137</v>
      </c>
      <c r="BO14" s="941">
        <v>216</v>
      </c>
      <c r="BP14" s="942">
        <v>460</v>
      </c>
      <c r="BQ14" s="943">
        <v>137</v>
      </c>
      <c r="BR14" s="944">
        <v>542</v>
      </c>
      <c r="BS14" s="945">
        <v>447</v>
      </c>
      <c r="BT14" s="946">
        <v>47</v>
      </c>
      <c r="BU14" s="947">
        <v>541</v>
      </c>
      <c r="BV14" s="948">
        <v>931</v>
      </c>
      <c r="BW14" s="949">
        <v>292</v>
      </c>
      <c r="BX14" s="950">
        <v>112</v>
      </c>
      <c r="BY14" s="951">
        <v>38</v>
      </c>
      <c r="BZ14" s="952">
        <v>22</v>
      </c>
      <c r="CA14" s="953">
        <v>112</v>
      </c>
      <c r="CB14" s="954">
        <v>154</v>
      </c>
      <c r="CC14" s="955">
        <v>74</v>
      </c>
      <c r="CD14" s="956">
        <v>76</v>
      </c>
      <c r="CE14" s="957">
        <v>981</v>
      </c>
      <c r="CF14" s="958">
        <v>31</v>
      </c>
      <c r="CG14" s="959">
        <v>494</v>
      </c>
      <c r="CH14" s="960">
        <v>555</v>
      </c>
      <c r="CI14" s="961">
        <v>161</v>
      </c>
      <c r="CJ14" s="962">
        <v>177</v>
      </c>
      <c r="CK14" s="963">
        <v>10</v>
      </c>
      <c r="CL14" s="964">
        <v>61</v>
      </c>
      <c r="CM14" s="965">
        <v>118</v>
      </c>
      <c r="CN14" s="966">
        <v>128</v>
      </c>
      <c r="CO14" s="967">
        <v>119</v>
      </c>
      <c r="CP14" s="968">
        <v>97</v>
      </c>
      <c r="CQ14" s="969">
        <v>122</v>
      </c>
      <c r="CR14" s="970">
        <v>85</v>
      </c>
      <c r="CS14" s="971">
        <v>107</v>
      </c>
      <c r="CT14" s="972">
        <v>132</v>
      </c>
      <c r="CU14" s="973">
        <v>110</v>
      </c>
      <c r="CV14" s="974">
        <v>74</v>
      </c>
      <c r="CW14" s="975">
        <v>57</v>
      </c>
      <c r="CX14" s="976">
        <v>22</v>
      </c>
      <c r="CY14" s="977">
        <v>12</v>
      </c>
      <c r="CZ14" s="978">
        <v>5</v>
      </c>
      <c r="DA14" s="979">
        <v>4</v>
      </c>
      <c r="DB14" s="980">
        <v>144</v>
      </c>
      <c r="DC14" s="981">
        <v>111</v>
      </c>
      <c r="DD14" s="982">
        <v>62</v>
      </c>
      <c r="DE14" s="983">
        <v>4</v>
      </c>
      <c r="DF14" s="984">
        <v>23</v>
      </c>
      <c r="DG14" s="985">
        <v>1132</v>
      </c>
      <c r="DH14" s="986">
        <v>46</v>
      </c>
      <c r="DI14" s="987">
        <v>18</v>
      </c>
      <c r="DJ14" s="988">
        <v>105</v>
      </c>
      <c r="DK14" s="989">
        <v>1289</v>
      </c>
      <c r="DL14" s="990">
        <v>72</v>
      </c>
      <c r="DM14" s="991">
        <v>118</v>
      </c>
      <c r="DN14" s="992">
        <v>360</v>
      </c>
      <c r="DO14" s="993">
        <v>233</v>
      </c>
      <c r="DP14" s="994">
        <v>529</v>
      </c>
      <c r="DQ14" s="995">
        <v>1</v>
      </c>
      <c r="DR14" s="996">
        <v>1</v>
      </c>
      <c r="DS14" s="997">
        <v>1123</v>
      </c>
      <c r="DT14" s="998">
        <v>12</v>
      </c>
      <c r="DU14" s="999">
        <v>4</v>
      </c>
      <c r="DV14" s="1000">
        <v>13</v>
      </c>
      <c r="DW14" s="1001">
        <v>60</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324</v>
      </c>
    </row>
    <row r="8" spans="1:127" ht="34" x14ac:dyDescent="0.2">
      <c r="A8" s="270" t="s">
        <v>323</v>
      </c>
    </row>
    <row r="9" spans="1:127" ht="17" x14ac:dyDescent="0.2">
      <c r="A9" s="13925" t="s">
        <v>312</v>
      </c>
      <c r="B9" s="13742">
        <v>0.49317417126173002</v>
      </c>
      <c r="C9" s="13643">
        <v>0.49837539063583702</v>
      </c>
      <c r="D9" s="13644">
        <v>0.48877381929352998</v>
      </c>
      <c r="E9" s="13645">
        <v>0.31808084304013401</v>
      </c>
      <c r="F9" s="13646">
        <v>0.482301163896106</v>
      </c>
      <c r="G9" s="13647">
        <v>0.51540390167453498</v>
      </c>
      <c r="H9" s="13648">
        <v>0.58199480049474495</v>
      </c>
      <c r="I9" s="13649">
        <v>0.57843619569451898</v>
      </c>
      <c r="J9" s="13745"/>
      <c r="K9" s="13650">
        <v>0.56564853588922304</v>
      </c>
      <c r="L9" s="13651">
        <v>0.47481609483777598</v>
      </c>
      <c r="M9" s="13652">
        <v>0.50732012312958197</v>
      </c>
      <c r="N9" s="13653">
        <v>0.46946536343776701</v>
      </c>
      <c r="O9" s="13654">
        <v>0.44621360811988098</v>
      </c>
      <c r="P9" s="13655">
        <v>0.55391759573326504</v>
      </c>
      <c r="Q9" s="13656">
        <v>0.48711035182175599</v>
      </c>
      <c r="R9" s="13657">
        <v>0.46946536343776701</v>
      </c>
      <c r="S9" s="13658">
        <v>0.44621360811988098</v>
      </c>
      <c r="T9" s="13659">
        <v>0.51538662587798401</v>
      </c>
      <c r="U9" s="13660">
        <v>0.46024193282338499</v>
      </c>
      <c r="V9" s="13661">
        <v>0.49046079731169601</v>
      </c>
      <c r="W9" s="13662">
        <v>0.508623995707849</v>
      </c>
      <c r="X9" s="13663">
        <v>0.54519198476086494</v>
      </c>
      <c r="Y9" s="13747"/>
      <c r="Z9" s="13749"/>
      <c r="AA9" s="13751"/>
      <c r="AB9" s="13753"/>
      <c r="AC9" s="13755"/>
      <c r="AD9" s="13664">
        <v>0.49046079731169601</v>
      </c>
      <c r="AE9" s="13665">
        <v>0.508623995707849</v>
      </c>
      <c r="AF9" s="13666">
        <v>0.54519198476086494</v>
      </c>
      <c r="AG9" s="13667">
        <v>0.337008742458618</v>
      </c>
      <c r="AH9" s="13668">
        <v>0.47941842379048699</v>
      </c>
      <c r="AI9" s="13669">
        <v>0.508623995707849</v>
      </c>
      <c r="AJ9" s="13670">
        <v>0.54519198476086494</v>
      </c>
      <c r="AK9" s="13671">
        <v>0.49046079731169601</v>
      </c>
      <c r="AL9" s="13672">
        <v>0.49756718643945402</v>
      </c>
      <c r="AM9" s="13673">
        <v>0.52717448158133695</v>
      </c>
      <c r="AN9" s="13674">
        <v>0.48850050026953901</v>
      </c>
      <c r="AO9" s="13675">
        <v>0.49272622837345098</v>
      </c>
      <c r="AP9" s="13757"/>
      <c r="AQ9" s="13676">
        <v>0.52018920757057896</v>
      </c>
      <c r="AR9" s="13677">
        <v>0.56393136845555603</v>
      </c>
      <c r="AS9" s="13759"/>
      <c r="AT9" s="13678">
        <v>0.50271173791675094</v>
      </c>
      <c r="AU9" s="13679">
        <v>0.46560367923350199</v>
      </c>
      <c r="AV9" s="13680">
        <v>0.53842870324457903</v>
      </c>
      <c r="AW9" s="13681">
        <v>0.51183465975105402</v>
      </c>
      <c r="AX9" s="13761"/>
      <c r="AY9" s="13763"/>
      <c r="AZ9" s="13765"/>
      <c r="BA9" s="13767"/>
      <c r="BB9" s="13682">
        <v>0.49272622837345098</v>
      </c>
      <c r="BC9" s="13769"/>
      <c r="BD9" s="13683">
        <v>0.51975532661217205</v>
      </c>
      <c r="BE9" s="13684">
        <v>0.57602628673216005</v>
      </c>
      <c r="BF9" s="13685">
        <v>0.48588612302406398</v>
      </c>
      <c r="BG9" s="13686">
        <v>0.47869566043317002</v>
      </c>
      <c r="BH9" s="13687">
        <v>0.27441916290872898</v>
      </c>
      <c r="BI9" s="13688">
        <v>0.35761918127963799</v>
      </c>
      <c r="BJ9" s="13689">
        <v>0.33253562068763698</v>
      </c>
      <c r="BK9" s="13690">
        <v>0.52926579111768102</v>
      </c>
      <c r="BL9" s="13691">
        <v>0.46376094137826701</v>
      </c>
      <c r="BM9" s="13692">
        <v>0.30497198005782999</v>
      </c>
      <c r="BN9" s="13693">
        <v>0.55723013621769901</v>
      </c>
      <c r="BO9" s="13694">
        <v>0.57813276475458197</v>
      </c>
      <c r="BP9" s="13695">
        <v>0.53664462772477095</v>
      </c>
      <c r="BQ9" s="13696">
        <v>0.55974486057837303</v>
      </c>
      <c r="BR9" s="13697">
        <v>0.54284900232058897</v>
      </c>
      <c r="BS9" s="13698">
        <v>0.54606604111879897</v>
      </c>
      <c r="BT9" s="13699">
        <v>0.43459243710513001</v>
      </c>
      <c r="BU9" s="13700">
        <v>0.456929843710561</v>
      </c>
      <c r="BV9" s="13701">
        <v>0.54550338281234301</v>
      </c>
      <c r="BW9" s="13702">
        <v>0.41361041351731498</v>
      </c>
      <c r="BX9" s="13703">
        <v>0.41499183866891298</v>
      </c>
      <c r="BY9" s="13704">
        <v>0.52026447900085704</v>
      </c>
      <c r="BZ9" s="13771"/>
      <c r="CA9" s="13705">
        <v>0.56514153204677997</v>
      </c>
      <c r="CB9" s="13706">
        <v>0.59667050435333002</v>
      </c>
      <c r="CC9" s="13707">
        <v>0.52173742018657798</v>
      </c>
      <c r="CD9" s="13708">
        <v>0.570159275742121</v>
      </c>
      <c r="CE9" s="13709">
        <v>0.48507220428342701</v>
      </c>
      <c r="CF9" s="13710">
        <v>0.108281926762042</v>
      </c>
      <c r="CG9" s="13711">
        <v>0.48675028563635298</v>
      </c>
      <c r="CH9" s="13712">
        <v>0.50098146461335902</v>
      </c>
      <c r="CI9" s="13713">
        <v>0.48678732714766498</v>
      </c>
      <c r="CJ9" s="13714">
        <v>0.49514418157963802</v>
      </c>
      <c r="CK9" s="13773"/>
      <c r="CL9" s="13715">
        <v>0.43028142829952298</v>
      </c>
      <c r="CM9" s="13716">
        <v>0.51387346826520497</v>
      </c>
      <c r="CN9" s="13717">
        <v>0.56793472110371301</v>
      </c>
      <c r="CO9" s="13718">
        <v>0.55160270762261299</v>
      </c>
      <c r="CP9" s="13719">
        <v>0.63638068587759</v>
      </c>
      <c r="CQ9" s="13720">
        <v>0.52111988315465196</v>
      </c>
      <c r="CR9" s="13721">
        <v>0.54661549483658201</v>
      </c>
      <c r="CS9" s="13722">
        <v>0.39070001453472097</v>
      </c>
      <c r="CT9" s="13723">
        <v>0.440060903371643</v>
      </c>
      <c r="CU9" s="13724">
        <v>0.46024650854597499</v>
      </c>
      <c r="CV9" s="13725">
        <v>0.37360258191761198</v>
      </c>
      <c r="CW9" s="13726">
        <v>0.46067016701199198</v>
      </c>
      <c r="CX9" s="13775"/>
      <c r="CY9" s="13777"/>
      <c r="CZ9" s="13779"/>
      <c r="DA9" s="13781"/>
      <c r="DB9" s="13727">
        <v>0.45205983624918</v>
      </c>
      <c r="DC9" s="13728">
        <v>0.40150080117957698</v>
      </c>
      <c r="DD9" s="13729">
        <v>0.42289690895956</v>
      </c>
      <c r="DE9" s="13783"/>
      <c r="DF9" s="13785"/>
      <c r="DG9" s="13730">
        <v>0.50760350951145095</v>
      </c>
      <c r="DH9" s="13731">
        <v>0.61316522979192301</v>
      </c>
      <c r="DI9" s="13787"/>
      <c r="DJ9" s="13732">
        <v>0.39045843246689499</v>
      </c>
      <c r="DK9" s="13733">
        <v>0.504285944642623</v>
      </c>
      <c r="DL9" s="13734">
        <v>0.317024067483061</v>
      </c>
      <c r="DM9" s="13735">
        <v>0.49490524258586999</v>
      </c>
      <c r="DN9" s="13736">
        <v>0.51430309931034202</v>
      </c>
      <c r="DO9" s="13737">
        <v>0.52431445079286498</v>
      </c>
      <c r="DP9" s="13738">
        <v>0.48738870831646403</v>
      </c>
      <c r="DQ9" s="13789"/>
      <c r="DR9" s="13791"/>
      <c r="DS9" s="13739">
        <v>0.501345562026837</v>
      </c>
      <c r="DT9" s="13793"/>
      <c r="DU9" s="13795"/>
      <c r="DV9" s="13797"/>
      <c r="DW9" s="13740">
        <v>0.34328240881681599</v>
      </c>
    </row>
    <row r="10" spans="1:127" ht="17" x14ac:dyDescent="0.2">
      <c r="A10" s="13925" t="s">
        <v>313</v>
      </c>
      <c r="B10" s="13743">
        <v>0.26582166735886498</v>
      </c>
      <c r="C10" s="13744">
        <v>0.28333309562257503</v>
      </c>
      <c r="D10" s="13744">
        <v>0.25100659376096801</v>
      </c>
      <c r="E10" s="13744">
        <v>0.32666708273995598</v>
      </c>
      <c r="F10" s="13744">
        <v>0.28617426136823698</v>
      </c>
      <c r="G10" s="13744">
        <v>0.21517113263212401</v>
      </c>
      <c r="H10" s="13744">
        <v>0.26088709980547198</v>
      </c>
      <c r="I10" s="13744">
        <v>0.23395841230245701</v>
      </c>
      <c r="J10" s="13746"/>
      <c r="K10" s="13744">
        <v>0.1805866908887</v>
      </c>
      <c r="L10" s="13744">
        <v>0.276698615562744</v>
      </c>
      <c r="M10" s="13744">
        <v>0.28379571251900099</v>
      </c>
      <c r="N10" s="13744">
        <v>0.29351586577439898</v>
      </c>
      <c r="O10" s="13744">
        <v>0.32545428880459398</v>
      </c>
      <c r="P10" s="13744">
        <v>0.1830193944547</v>
      </c>
      <c r="Q10" s="13744">
        <v>0.27938300695685397</v>
      </c>
      <c r="R10" s="13744">
        <v>0.29351586577439898</v>
      </c>
      <c r="S10" s="13744">
        <v>0.32545428880459398</v>
      </c>
      <c r="T10" s="13744">
        <v>0.23859695208279999</v>
      </c>
      <c r="U10" s="13744">
        <v>0.30618509546155298</v>
      </c>
      <c r="V10" s="13744">
        <v>0.30185494825224202</v>
      </c>
      <c r="W10" s="13744">
        <v>0.18460632772079999</v>
      </c>
      <c r="X10" s="13744">
        <v>0.19545672799403899</v>
      </c>
      <c r="Y10" s="13748"/>
      <c r="Z10" s="13750"/>
      <c r="AA10" s="13752"/>
      <c r="AB10" s="13754"/>
      <c r="AC10" s="13756"/>
      <c r="AD10" s="13744">
        <v>0.30185494825224202</v>
      </c>
      <c r="AE10" s="13744">
        <v>0.18460632772079999</v>
      </c>
      <c r="AF10" s="13744">
        <v>0.19545672799403899</v>
      </c>
      <c r="AG10" s="13744">
        <v>0.34204682025660899</v>
      </c>
      <c r="AH10" s="13744">
        <v>0.30474714584199603</v>
      </c>
      <c r="AI10" s="13744">
        <v>0.18460632772079999</v>
      </c>
      <c r="AJ10" s="13744">
        <v>0.19545672799403899</v>
      </c>
      <c r="AK10" s="13744">
        <v>0.30185494825224202</v>
      </c>
      <c r="AL10" s="13744">
        <v>0.20748295224521701</v>
      </c>
      <c r="AM10" s="13744">
        <v>0.205932036157354</v>
      </c>
      <c r="AN10" s="13744">
        <v>0.27405407551774202</v>
      </c>
      <c r="AO10" s="13744">
        <v>0.26631767047620297</v>
      </c>
      <c r="AP10" s="13758"/>
      <c r="AQ10" s="13744">
        <v>0.26748299009996801</v>
      </c>
      <c r="AR10" s="13744">
        <v>6.8432533256330294E-2</v>
      </c>
      <c r="AS10" s="13760"/>
      <c r="AT10" s="13744">
        <v>0.26768696363587202</v>
      </c>
      <c r="AU10" s="13744">
        <v>0.26259840899544801</v>
      </c>
      <c r="AV10" s="13744">
        <v>0.30585512776756102</v>
      </c>
      <c r="AW10" s="13744">
        <v>0.16076552873640701</v>
      </c>
      <c r="AX10" s="13762"/>
      <c r="AY10" s="13764"/>
      <c r="AZ10" s="13766"/>
      <c r="BA10" s="13768"/>
      <c r="BB10" s="13744">
        <v>0.26631767047620297</v>
      </c>
      <c r="BC10" s="13770"/>
      <c r="BD10" s="13744">
        <v>0.25608223043755901</v>
      </c>
      <c r="BE10" s="13744">
        <v>0.25510526177881598</v>
      </c>
      <c r="BF10" s="13744">
        <v>0.31151146407477998</v>
      </c>
      <c r="BG10" s="13744">
        <v>0.25292228321593901</v>
      </c>
      <c r="BH10" s="13744">
        <v>0.19822190977521001</v>
      </c>
      <c r="BI10" s="13744">
        <v>0.182263520999838</v>
      </c>
      <c r="BJ10" s="13744">
        <v>0.184824383994589</v>
      </c>
      <c r="BK10" s="13744">
        <v>0.28436615799408399</v>
      </c>
      <c r="BL10" s="13744">
        <v>0.245963999714712</v>
      </c>
      <c r="BM10" s="13744">
        <v>0.19236164984023499</v>
      </c>
      <c r="BN10" s="13744">
        <v>0.26475008161906</v>
      </c>
      <c r="BO10" s="13744">
        <v>0.27883264992514201</v>
      </c>
      <c r="BP10" s="13744">
        <v>0.29141588666262302</v>
      </c>
      <c r="BQ10" s="13744">
        <v>0.21620738697582201</v>
      </c>
      <c r="BR10" s="13744">
        <v>0.28567626083959102</v>
      </c>
      <c r="BS10" s="13744">
        <v>0.287817210078045</v>
      </c>
      <c r="BT10" s="13744">
        <v>0.33101882968493102</v>
      </c>
      <c r="BU10" s="13744">
        <v>0.23918168050372801</v>
      </c>
      <c r="BV10" s="13744">
        <v>0.26769914407046103</v>
      </c>
      <c r="BW10" s="13744">
        <v>0.30021396055479899</v>
      </c>
      <c r="BX10" s="13744">
        <v>0.25634543491996598</v>
      </c>
      <c r="BY10" s="13744">
        <v>0.167157965529278</v>
      </c>
      <c r="BZ10" s="13772"/>
      <c r="CA10" s="13744">
        <v>0.24077821257492801</v>
      </c>
      <c r="CB10" s="13744">
        <v>0.224097429814615</v>
      </c>
      <c r="CC10" s="13744">
        <v>0.27001806904812697</v>
      </c>
      <c r="CD10" s="13744">
        <v>0.28885098305780399</v>
      </c>
      <c r="CE10" s="13744">
        <v>0.267724525167509</v>
      </c>
      <c r="CF10" s="13744">
        <v>0.30548999893513501</v>
      </c>
      <c r="CG10" s="13744">
        <v>0.24637221197499201</v>
      </c>
      <c r="CH10" s="13744">
        <v>0.25702383891352898</v>
      </c>
      <c r="CI10" s="13744">
        <v>0.33655075161387199</v>
      </c>
      <c r="CJ10" s="13744">
        <v>0.29219370136031197</v>
      </c>
      <c r="CK10" s="13774"/>
      <c r="CL10" s="13744">
        <v>0.124747143887854</v>
      </c>
      <c r="CM10" s="13744">
        <v>0.19748301467817</v>
      </c>
      <c r="CN10" s="13744">
        <v>0.18013245903458699</v>
      </c>
      <c r="CO10" s="13744">
        <v>0.248786293853069</v>
      </c>
      <c r="CP10" s="13744">
        <v>0.21117924902754601</v>
      </c>
      <c r="CQ10" s="13744">
        <v>0.29648729350047698</v>
      </c>
      <c r="CR10" s="13744">
        <v>0.30945167180877597</v>
      </c>
      <c r="CS10" s="13744">
        <v>0.38146823045359501</v>
      </c>
      <c r="CT10" s="13744">
        <v>0.35129653712075798</v>
      </c>
      <c r="CU10" s="13744">
        <v>0.26019933268670398</v>
      </c>
      <c r="CV10" s="13744">
        <v>0.33250556576568502</v>
      </c>
      <c r="CW10" s="13744">
        <v>0.22748320462108401</v>
      </c>
      <c r="CX10" s="13776"/>
      <c r="CY10" s="13778"/>
      <c r="CZ10" s="13780"/>
      <c r="DA10" s="13782"/>
      <c r="DB10" s="13744">
        <v>0.326932060787751</v>
      </c>
      <c r="DC10" s="13744">
        <v>0.31475449300002301</v>
      </c>
      <c r="DD10" s="13744">
        <v>0.18510377759674601</v>
      </c>
      <c r="DE10" s="13784"/>
      <c r="DF10" s="13786"/>
      <c r="DG10" s="13744">
        <v>0.26036984967747401</v>
      </c>
      <c r="DH10" s="13744">
        <v>0.25602515070979398</v>
      </c>
      <c r="DI10" s="13788"/>
      <c r="DJ10" s="13744">
        <v>0.32252616613773499</v>
      </c>
      <c r="DK10" s="13744">
        <v>0.25943214568119199</v>
      </c>
      <c r="DL10" s="13744">
        <v>0.18031113799241799</v>
      </c>
      <c r="DM10" s="13744">
        <v>0.25726974621737703</v>
      </c>
      <c r="DN10" s="13744">
        <v>0.29444748543120203</v>
      </c>
      <c r="DO10" s="13744">
        <v>0.28897597913501</v>
      </c>
      <c r="DP10" s="13744">
        <v>0.259833019906691</v>
      </c>
      <c r="DQ10" s="13790"/>
      <c r="DR10" s="13792"/>
      <c r="DS10" s="13744">
        <v>0.27322505390597102</v>
      </c>
      <c r="DT10" s="13794"/>
      <c r="DU10" s="13796"/>
      <c r="DV10" s="13798"/>
      <c r="DW10" s="13741">
        <v>0.18845501334213799</v>
      </c>
    </row>
    <row r="11" spans="1:127" ht="17" x14ac:dyDescent="0.2">
      <c r="A11" s="13925" t="s">
        <v>314</v>
      </c>
      <c r="B11" s="13743">
        <v>0.13200883274938199</v>
      </c>
      <c r="C11" s="13744">
        <v>0.125590273690764</v>
      </c>
      <c r="D11" s="13744">
        <v>0.137439082264948</v>
      </c>
      <c r="E11" s="13744">
        <v>0.17244838327158399</v>
      </c>
      <c r="F11" s="13744">
        <v>0.15114342895039201</v>
      </c>
      <c r="G11" s="13744">
        <v>0.11518600334552501</v>
      </c>
      <c r="H11" s="13744">
        <v>9.7387025293085697E-2</v>
      </c>
      <c r="I11" s="13744">
        <v>0.113337889435395</v>
      </c>
      <c r="J11" s="13746"/>
      <c r="K11" s="13744">
        <v>0.13968423065542901</v>
      </c>
      <c r="L11" s="13744">
        <v>0.14457400950148699</v>
      </c>
      <c r="M11" s="13744">
        <v>0.110834818787461</v>
      </c>
      <c r="N11" s="13744">
        <v>0.113878832106864</v>
      </c>
      <c r="O11" s="13744">
        <v>0.14639288710189299</v>
      </c>
      <c r="P11" s="13744">
        <v>0.140614627570089</v>
      </c>
      <c r="Q11" s="13744">
        <v>0.131812567216676</v>
      </c>
      <c r="R11" s="13744">
        <v>0.113878832106864</v>
      </c>
      <c r="S11" s="13744">
        <v>0.14639288710189299</v>
      </c>
      <c r="T11" s="13744">
        <v>0.135538053499904</v>
      </c>
      <c r="U11" s="13744">
        <v>0.12677640160813</v>
      </c>
      <c r="V11" s="13744">
        <v>0.10581791900462099</v>
      </c>
      <c r="W11" s="13744">
        <v>0.17712739632798299</v>
      </c>
      <c r="X11" s="13744">
        <v>0.160062735487663</v>
      </c>
      <c r="Y11" s="13748"/>
      <c r="Z11" s="13750"/>
      <c r="AA11" s="13752"/>
      <c r="AB11" s="13754"/>
      <c r="AC11" s="13756"/>
      <c r="AD11" s="13744">
        <v>0.10581791900462099</v>
      </c>
      <c r="AE11" s="13744">
        <v>0.17712739632798299</v>
      </c>
      <c r="AF11" s="13744">
        <v>0.160062735487663</v>
      </c>
      <c r="AG11" s="13744">
        <v>0.19448598719051499</v>
      </c>
      <c r="AH11" s="13744">
        <v>0.112198452189726</v>
      </c>
      <c r="AI11" s="13744">
        <v>0.17712739632798299</v>
      </c>
      <c r="AJ11" s="13744">
        <v>0.160062735487663</v>
      </c>
      <c r="AK11" s="13744">
        <v>0.10581791900462099</v>
      </c>
      <c r="AL11" s="13744">
        <v>0.174412527823471</v>
      </c>
      <c r="AM11" s="13744">
        <v>0.16102837334702799</v>
      </c>
      <c r="AN11" s="13744">
        <v>0.12801981665444101</v>
      </c>
      <c r="AO11" s="13744">
        <v>0.133463740732195</v>
      </c>
      <c r="AP11" s="13758"/>
      <c r="AQ11" s="13744">
        <v>0.12225501048623701</v>
      </c>
      <c r="AR11" s="13744">
        <v>0.16352476128412899</v>
      </c>
      <c r="AS11" s="13760"/>
      <c r="AT11" s="13744">
        <v>0.116800184522255</v>
      </c>
      <c r="AU11" s="13744">
        <v>0.17872513878009699</v>
      </c>
      <c r="AV11" s="13744">
        <v>9.6365912827169498E-2</v>
      </c>
      <c r="AW11" s="13744">
        <v>0.164444074342838</v>
      </c>
      <c r="AX11" s="13762"/>
      <c r="AY11" s="13764"/>
      <c r="AZ11" s="13766"/>
      <c r="BA11" s="13768"/>
      <c r="BB11" s="13744">
        <v>0.133463740732195</v>
      </c>
      <c r="BC11" s="13770"/>
      <c r="BD11" s="13744">
        <v>0.12782891780897501</v>
      </c>
      <c r="BE11" s="13744">
        <v>8.7738433497462201E-2</v>
      </c>
      <c r="BF11" s="13744">
        <v>0.12371241286026401</v>
      </c>
      <c r="BG11" s="13744">
        <v>0.13648809907083501</v>
      </c>
      <c r="BH11" s="13744">
        <v>0.35341300732154801</v>
      </c>
      <c r="BI11" s="13744">
        <v>0.191085964160671</v>
      </c>
      <c r="BJ11" s="13744">
        <v>0.240447499452656</v>
      </c>
      <c r="BK11" s="13744">
        <v>0.106400049308113</v>
      </c>
      <c r="BL11" s="13744">
        <v>0.14711073190893301</v>
      </c>
      <c r="BM11" s="13744">
        <v>0.29380306293501401</v>
      </c>
      <c r="BN11" s="13744">
        <v>9.1075386480602594E-2</v>
      </c>
      <c r="BO11" s="13744">
        <v>9.3877150944062404E-2</v>
      </c>
      <c r="BP11" s="13744">
        <v>0.103833114789581</v>
      </c>
      <c r="BQ11" s="13744">
        <v>0.14766366418135601</v>
      </c>
      <c r="BR11" s="13744">
        <v>0.102036439217689</v>
      </c>
      <c r="BS11" s="13744">
        <v>9.3819310154432095E-2</v>
      </c>
      <c r="BT11" s="13744">
        <v>0.19505940501918101</v>
      </c>
      <c r="BU11" s="13744">
        <v>0.14592801544475301</v>
      </c>
      <c r="BV11" s="13744">
        <v>9.9008818880961302E-2</v>
      </c>
      <c r="BW11" s="13744">
        <v>0.16933586392887801</v>
      </c>
      <c r="BX11" s="13744">
        <v>0.24249947346251099</v>
      </c>
      <c r="BY11" s="13744">
        <v>4.9059831246607698E-2</v>
      </c>
      <c r="BZ11" s="13772"/>
      <c r="CA11" s="13744">
        <v>0.124257221534722</v>
      </c>
      <c r="CB11" s="13744">
        <v>9.0304929128622494E-2</v>
      </c>
      <c r="CC11" s="13744">
        <v>0.11998786937499401</v>
      </c>
      <c r="CD11" s="13744">
        <v>6.8544002827262002E-2</v>
      </c>
      <c r="CE11" s="13744">
        <v>0.13878707069016999</v>
      </c>
      <c r="CF11" s="13744">
        <v>0.22179407489221301</v>
      </c>
      <c r="CG11" s="13744">
        <v>0.12506981239380799</v>
      </c>
      <c r="CH11" s="13744">
        <v>0.156083555377731</v>
      </c>
      <c r="CI11" s="13744">
        <v>9.46605178128649E-2</v>
      </c>
      <c r="CJ11" s="13744">
        <v>9.7107227756378506E-2</v>
      </c>
      <c r="CK11" s="13774"/>
      <c r="CL11" s="13744">
        <v>0.21802947073951301</v>
      </c>
      <c r="CM11" s="13744">
        <v>0.15817824996010399</v>
      </c>
      <c r="CN11" s="13744">
        <v>0.12361066593849</v>
      </c>
      <c r="CO11" s="13744">
        <v>0.15912437737451701</v>
      </c>
      <c r="CP11" s="13744">
        <v>9.3169008494085895E-2</v>
      </c>
      <c r="CQ11" s="13744">
        <v>0.122777496899536</v>
      </c>
      <c r="CR11" s="13744">
        <v>7.5617957742231998E-2</v>
      </c>
      <c r="CS11" s="13744">
        <v>0.127304032826109</v>
      </c>
      <c r="CT11" s="13744">
        <v>0.109632026526499</v>
      </c>
      <c r="CU11" s="13744">
        <v>0.13195538064164999</v>
      </c>
      <c r="CV11" s="13744">
        <v>0.18989645434578001</v>
      </c>
      <c r="CW11" s="13744">
        <v>0.17940839455013499</v>
      </c>
      <c r="CX11" s="13776"/>
      <c r="CY11" s="13778"/>
      <c r="CZ11" s="13780"/>
      <c r="DA11" s="13782"/>
      <c r="DB11" s="13744">
        <v>7.9779463022590896E-2</v>
      </c>
      <c r="DC11" s="13744">
        <v>0.172965267172701</v>
      </c>
      <c r="DD11" s="13744">
        <v>0.158766145601172</v>
      </c>
      <c r="DE11" s="13784"/>
      <c r="DF11" s="13786"/>
      <c r="DG11" s="13744">
        <v>0.13207626295741901</v>
      </c>
      <c r="DH11" s="13744">
        <v>5.28456602061321E-2</v>
      </c>
      <c r="DI11" s="13788"/>
      <c r="DJ11" s="13744">
        <v>0.18119552907965999</v>
      </c>
      <c r="DK11" s="13744">
        <v>0.12728074118878899</v>
      </c>
      <c r="DL11" s="13744">
        <v>0.248972703179168</v>
      </c>
      <c r="DM11" s="13744">
        <v>0.16027673988142399</v>
      </c>
      <c r="DN11" s="13744">
        <v>9.1749825556675504E-2</v>
      </c>
      <c r="DO11" s="13744">
        <v>0.105894863738143</v>
      </c>
      <c r="DP11" s="13744">
        <v>0.143085253308007</v>
      </c>
      <c r="DQ11" s="13790"/>
      <c r="DR11" s="13792"/>
      <c r="DS11" s="13744">
        <v>0.124902537657077</v>
      </c>
      <c r="DT11" s="13794"/>
      <c r="DU11" s="13796"/>
      <c r="DV11" s="13798"/>
      <c r="DW11" s="13741">
        <v>0.242706846010151</v>
      </c>
    </row>
    <row r="12" spans="1:127" ht="17" x14ac:dyDescent="0.2">
      <c r="A12" s="13925" t="s">
        <v>315</v>
      </c>
      <c r="B12" s="13743">
        <v>4.6860088611939299E-2</v>
      </c>
      <c r="C12" s="13744">
        <v>4.3211897616774603E-2</v>
      </c>
      <c r="D12" s="13744">
        <v>4.9946542628060697E-2</v>
      </c>
      <c r="E12" s="13744">
        <v>8.4865334097395204E-2</v>
      </c>
      <c r="F12" s="13744">
        <v>3.9993186020246402E-2</v>
      </c>
      <c r="G12" s="13744">
        <v>4.0635958001406902E-2</v>
      </c>
      <c r="H12" s="13744">
        <v>3.2531179122027402E-2</v>
      </c>
      <c r="I12" s="13744">
        <v>3.7249114873733002E-2</v>
      </c>
      <c r="J12" s="13746"/>
      <c r="K12" s="13744">
        <v>1.9298056336899901E-2</v>
      </c>
      <c r="L12" s="13744">
        <v>4.2366610899206701E-2</v>
      </c>
      <c r="M12" s="13744">
        <v>5.2376386599981603E-2</v>
      </c>
      <c r="N12" s="13744">
        <v>7.4954873792927507E-2</v>
      </c>
      <c r="O12" s="13744">
        <v>5.2926410203617401E-2</v>
      </c>
      <c r="P12" s="13744">
        <v>1.6977536442751E-2</v>
      </c>
      <c r="Q12" s="13744">
        <v>4.6152687926722301E-2</v>
      </c>
      <c r="R12" s="13744">
        <v>7.4954873792927507E-2</v>
      </c>
      <c r="S12" s="13744">
        <v>5.2926410203617401E-2</v>
      </c>
      <c r="T12" s="13744">
        <v>3.3804257865972E-2</v>
      </c>
      <c r="U12" s="13744">
        <v>6.6216694559587605E-2</v>
      </c>
      <c r="V12" s="13744">
        <v>6.1837611852891598E-2</v>
      </c>
      <c r="W12" s="13744">
        <v>1.6827995782117001E-2</v>
      </c>
      <c r="X12" s="13744">
        <v>3.2188998856015401E-2</v>
      </c>
      <c r="Y12" s="13748"/>
      <c r="Z12" s="13750"/>
      <c r="AA12" s="13752"/>
      <c r="AB12" s="13754"/>
      <c r="AC12" s="13756"/>
      <c r="AD12" s="13744">
        <v>6.1837611852891598E-2</v>
      </c>
      <c r="AE12" s="13744">
        <v>1.6827995782117001E-2</v>
      </c>
      <c r="AF12" s="13744">
        <v>3.2188998856015401E-2</v>
      </c>
      <c r="AG12" s="13744">
        <v>2.7802337116636999E-2</v>
      </c>
      <c r="AH12" s="13744">
        <v>5.9388441544325099E-2</v>
      </c>
      <c r="AI12" s="13744">
        <v>1.6827995782117001E-2</v>
      </c>
      <c r="AJ12" s="13744">
        <v>3.2188998856015401E-2</v>
      </c>
      <c r="AK12" s="13744">
        <v>6.1837611852891598E-2</v>
      </c>
      <c r="AL12" s="13744">
        <v>2.26111320973366E-2</v>
      </c>
      <c r="AM12" s="13744">
        <v>4.1990604033228199E-2</v>
      </c>
      <c r="AN12" s="13744">
        <v>4.7529446291575399E-2</v>
      </c>
      <c r="AO12" s="13744">
        <v>4.5660313705177397E-2</v>
      </c>
      <c r="AP12" s="13758"/>
      <c r="AQ12" s="13744">
        <v>4.4098752749613702E-2</v>
      </c>
      <c r="AR12" s="13744">
        <v>4.0602184440446901E-2</v>
      </c>
      <c r="AS12" s="13760"/>
      <c r="AT12" s="13744">
        <v>5.1778031533610103E-2</v>
      </c>
      <c r="AU12" s="13744">
        <v>2.9043424831704301E-2</v>
      </c>
      <c r="AV12" s="13744">
        <v>2.65778790134065E-2</v>
      </c>
      <c r="AW12" s="13744">
        <v>7.7656569501777101E-2</v>
      </c>
      <c r="AX12" s="13762"/>
      <c r="AY12" s="13764"/>
      <c r="AZ12" s="13766"/>
      <c r="BA12" s="13768"/>
      <c r="BB12" s="13744">
        <v>4.5660313705177397E-2</v>
      </c>
      <c r="BC12" s="13770"/>
      <c r="BD12" s="13744">
        <v>4.2370115794203203E-2</v>
      </c>
      <c r="BE12" s="13744">
        <v>4.2674309631668898E-2</v>
      </c>
      <c r="BF12" s="13744">
        <v>4.9948907706280903E-2</v>
      </c>
      <c r="BG12" s="13744">
        <v>4.9496437948864498E-2</v>
      </c>
      <c r="BH12" s="13744">
        <v>7.8834382126506702E-2</v>
      </c>
      <c r="BI12" s="13744">
        <v>3.4391573473578498E-2</v>
      </c>
      <c r="BJ12" s="13744">
        <v>0</v>
      </c>
      <c r="BK12" s="13744">
        <v>4.6448030439039001E-2</v>
      </c>
      <c r="BL12" s="13744">
        <v>4.4438862730140499E-2</v>
      </c>
      <c r="BM12" s="13744">
        <v>6.2514037095907998E-2</v>
      </c>
      <c r="BN12" s="13744">
        <v>6.0475211594335998E-2</v>
      </c>
      <c r="BO12" s="13744">
        <v>3.0587632674377099E-2</v>
      </c>
      <c r="BP12" s="13744">
        <v>4.7053686258421899E-2</v>
      </c>
      <c r="BQ12" s="13744">
        <v>4.8545446709477198E-2</v>
      </c>
      <c r="BR12" s="13744">
        <v>3.8512968638611103E-2</v>
      </c>
      <c r="BS12" s="13744">
        <v>4.7074062643446497E-2</v>
      </c>
      <c r="BT12" s="13744">
        <v>2.5961906337569399E-2</v>
      </c>
      <c r="BU12" s="13744">
        <v>4.9670332294132501E-2</v>
      </c>
      <c r="BV12" s="13744">
        <v>5.8458998833739201E-2</v>
      </c>
      <c r="BW12" s="13744">
        <v>2.9851475522298498E-2</v>
      </c>
      <c r="BX12" s="13744">
        <v>4.1405591828138202E-2</v>
      </c>
      <c r="BY12" s="13744">
        <v>0</v>
      </c>
      <c r="BZ12" s="13772"/>
      <c r="CA12" s="13744">
        <v>5.8452345117451003E-2</v>
      </c>
      <c r="CB12" s="13744">
        <v>6.9259839455968003E-2</v>
      </c>
      <c r="CC12" s="13744">
        <v>5.5604196485671699E-2</v>
      </c>
      <c r="CD12" s="13744">
        <v>1.6517537147001899E-2</v>
      </c>
      <c r="CE12" s="13744">
        <v>4.6952157722376098E-2</v>
      </c>
      <c r="CF12" s="13744">
        <v>0</v>
      </c>
      <c r="CG12" s="13744">
        <v>3.5327527719598101E-2</v>
      </c>
      <c r="CH12" s="13744">
        <v>4.9921858816652301E-2</v>
      </c>
      <c r="CI12" s="13744">
        <v>6.05244124670525E-2</v>
      </c>
      <c r="CJ12" s="13744">
        <v>6.1698783866873101E-2</v>
      </c>
      <c r="CK12" s="13774"/>
      <c r="CL12" s="13744">
        <v>1.7754150823967901E-2</v>
      </c>
      <c r="CM12" s="13744">
        <v>5.0396578828530603E-2</v>
      </c>
      <c r="CN12" s="13744">
        <v>2.73540829610311E-2</v>
      </c>
      <c r="CO12" s="13744">
        <v>0</v>
      </c>
      <c r="CP12" s="13744">
        <v>4.4851948876716702E-3</v>
      </c>
      <c r="CQ12" s="13744">
        <v>2.7072341271384599E-2</v>
      </c>
      <c r="CR12" s="13744">
        <v>3.79362249759378E-2</v>
      </c>
      <c r="CS12" s="13744">
        <v>5.8598405652888499E-2</v>
      </c>
      <c r="CT12" s="13744">
        <v>7.0276329048423097E-2</v>
      </c>
      <c r="CU12" s="13744">
        <v>0.118883165363132</v>
      </c>
      <c r="CV12" s="13744">
        <v>4.1240456019244899E-2</v>
      </c>
      <c r="CW12" s="13744">
        <v>0.13243823381678901</v>
      </c>
      <c r="CX12" s="13776"/>
      <c r="CY12" s="13778"/>
      <c r="CZ12" s="13780"/>
      <c r="DA12" s="13782"/>
      <c r="DB12" s="13744">
        <v>5.5260450496465899E-2</v>
      </c>
      <c r="DC12" s="13744">
        <v>3.0529831714674799E-2</v>
      </c>
      <c r="DD12" s="13744">
        <v>8.81827776838459E-2</v>
      </c>
      <c r="DE12" s="13784"/>
      <c r="DF12" s="13786"/>
      <c r="DG12" s="13744">
        <v>4.4528721899457301E-2</v>
      </c>
      <c r="DH12" s="13744">
        <v>0</v>
      </c>
      <c r="DI12" s="13788"/>
      <c r="DJ12" s="13744">
        <v>3.1982542510861703E-2</v>
      </c>
      <c r="DK12" s="13744">
        <v>4.79413098093808E-2</v>
      </c>
      <c r="DL12" s="13744">
        <v>0</v>
      </c>
      <c r="DM12" s="13744">
        <v>4.69054680869056E-2</v>
      </c>
      <c r="DN12" s="13744">
        <v>5.2810816958742401E-2</v>
      </c>
      <c r="DO12" s="13744">
        <v>4.8090775538641703E-2</v>
      </c>
      <c r="DP12" s="13744">
        <v>4.4686567051229198E-2</v>
      </c>
      <c r="DQ12" s="13790"/>
      <c r="DR12" s="13792"/>
      <c r="DS12" s="13744">
        <v>4.21751779141138E-2</v>
      </c>
      <c r="DT12" s="13794"/>
      <c r="DU12" s="13796"/>
      <c r="DV12" s="13798"/>
      <c r="DW12" s="13741">
        <v>0.109396952532862</v>
      </c>
    </row>
    <row r="13" spans="1:127" ht="17" x14ac:dyDescent="0.2">
      <c r="A13" s="13925" t="s">
        <v>316</v>
      </c>
      <c r="B13" s="13743">
        <v>2.2428379725475699E-2</v>
      </c>
      <c r="C13" s="13744">
        <v>2.6496077067186301E-2</v>
      </c>
      <c r="D13" s="13744">
        <v>1.89870136310663E-2</v>
      </c>
      <c r="E13" s="13744">
        <v>1.30525973375092E-2</v>
      </c>
      <c r="F13" s="13744">
        <v>1.51143148770304E-2</v>
      </c>
      <c r="G13" s="13744">
        <v>5.1486185261350903E-2</v>
      </c>
      <c r="H13" s="13744">
        <v>1.3589997917190901E-2</v>
      </c>
      <c r="I13" s="13744">
        <v>2.0834173430397701E-2</v>
      </c>
      <c r="J13" s="13746"/>
      <c r="K13" s="13744">
        <v>1.16470551753276E-2</v>
      </c>
      <c r="L13" s="13744">
        <v>1.8542121426376901E-2</v>
      </c>
      <c r="M13" s="13744">
        <v>3.2787138328906798E-2</v>
      </c>
      <c r="N13" s="13744">
        <v>2.23495539399679E-2</v>
      </c>
      <c r="O13" s="13744">
        <v>2.23249085398473E-2</v>
      </c>
      <c r="P13" s="13744">
        <v>2.052320241527E-2</v>
      </c>
      <c r="Q13" s="13744">
        <v>2.3930127398085602E-2</v>
      </c>
      <c r="R13" s="13744">
        <v>2.23495539399679E-2</v>
      </c>
      <c r="S13" s="13744">
        <v>2.23249085398473E-2</v>
      </c>
      <c r="T13" s="13744">
        <v>2.2488140887899601E-2</v>
      </c>
      <c r="U13" s="13744">
        <v>2.2339777682869499E-2</v>
      </c>
      <c r="V13" s="13744">
        <v>1.6742406901095401E-2</v>
      </c>
      <c r="W13" s="13744">
        <v>2.9097502370478399E-2</v>
      </c>
      <c r="X13" s="13744">
        <v>1.9365088527618299E-2</v>
      </c>
      <c r="Y13" s="13748"/>
      <c r="Z13" s="13750"/>
      <c r="AA13" s="13752"/>
      <c r="AB13" s="13754"/>
      <c r="AC13" s="13756"/>
      <c r="AD13" s="13744">
        <v>1.6742406901095401E-2</v>
      </c>
      <c r="AE13" s="13744">
        <v>2.9097502370478399E-2</v>
      </c>
      <c r="AF13" s="13744">
        <v>1.9365088527618299E-2</v>
      </c>
      <c r="AG13" s="13744">
        <v>7.1537108245244396E-2</v>
      </c>
      <c r="AH13" s="13744">
        <v>2.0685420631374098E-2</v>
      </c>
      <c r="AI13" s="13744">
        <v>2.9097502370478399E-2</v>
      </c>
      <c r="AJ13" s="13744">
        <v>1.9365088527618299E-2</v>
      </c>
      <c r="AK13" s="13744">
        <v>1.6742406901095401E-2</v>
      </c>
      <c r="AL13" s="13744">
        <v>3.1634101228521901E-2</v>
      </c>
      <c r="AM13" s="13744">
        <v>1.7547300799322901E-2</v>
      </c>
      <c r="AN13" s="13744">
        <v>2.3099331160133501E-2</v>
      </c>
      <c r="AO13" s="13744">
        <v>1.4024698108717201E-2</v>
      </c>
      <c r="AP13" s="13758"/>
      <c r="AQ13" s="13744">
        <v>2.93369198066093E-2</v>
      </c>
      <c r="AR13" s="13744">
        <v>0.14313977219072299</v>
      </c>
      <c r="AS13" s="13760"/>
      <c r="AT13" s="13744">
        <v>1.4845499834193801E-2</v>
      </c>
      <c r="AU13" s="13744">
        <v>1.1795244014576199E-2</v>
      </c>
      <c r="AV13" s="13744">
        <v>1.67656688558462E-2</v>
      </c>
      <c r="AW13" s="13744">
        <v>7.8399416296895494E-2</v>
      </c>
      <c r="AX13" s="13762"/>
      <c r="AY13" s="13764"/>
      <c r="AZ13" s="13766"/>
      <c r="BA13" s="13768"/>
      <c r="BB13" s="13744">
        <v>1.4024698108717201E-2</v>
      </c>
      <c r="BC13" s="13770"/>
      <c r="BD13" s="13744">
        <v>3.7570292362627399E-2</v>
      </c>
      <c r="BE13" s="13744">
        <v>9.5531348588408106E-3</v>
      </c>
      <c r="BF13" s="13744">
        <v>8.3287935630525205E-3</v>
      </c>
      <c r="BG13" s="13744">
        <v>2.7303343371762601E-2</v>
      </c>
      <c r="BH13" s="13744">
        <v>5.3461017472265601E-2</v>
      </c>
      <c r="BI13" s="13744">
        <v>0.122985330398428</v>
      </c>
      <c r="BJ13" s="13744">
        <v>0.115093893813175</v>
      </c>
      <c r="BK13" s="13744">
        <v>8.9180039312142401E-3</v>
      </c>
      <c r="BL13" s="13744">
        <v>3.6273833587832899E-2</v>
      </c>
      <c r="BM13" s="13744">
        <v>7.8991824578344597E-2</v>
      </c>
      <c r="BN13" s="13744">
        <v>2.0079108965956199E-2</v>
      </c>
      <c r="BO13" s="13744">
        <v>1.5818954182579299E-2</v>
      </c>
      <c r="BP13" s="13744">
        <v>8.6852894467277595E-3</v>
      </c>
      <c r="BQ13" s="13744">
        <v>2.7838641554971299E-2</v>
      </c>
      <c r="BR13" s="13744">
        <v>1.3298248597949E-2</v>
      </c>
      <c r="BS13" s="13744">
        <v>1.7595268695966601E-2</v>
      </c>
      <c r="BT13" s="13744">
        <v>0</v>
      </c>
      <c r="BU13" s="13744">
        <v>3.3498366157981303E-2</v>
      </c>
      <c r="BV13" s="13744">
        <v>1.72742718366991E-2</v>
      </c>
      <c r="BW13" s="13744">
        <v>3.8527425807914899E-2</v>
      </c>
      <c r="BX13" s="13744">
        <v>1.3774220724515601E-2</v>
      </c>
      <c r="BY13" s="13744">
        <v>4.96153979703539E-2</v>
      </c>
      <c r="BZ13" s="13772"/>
      <c r="CA13" s="13744">
        <v>6.5665518356243799E-3</v>
      </c>
      <c r="CB13" s="13744">
        <v>1.9667297247464001E-2</v>
      </c>
      <c r="CC13" s="13744">
        <v>0</v>
      </c>
      <c r="CD13" s="13744">
        <v>3.03403402119591E-2</v>
      </c>
      <c r="CE13" s="13744">
        <v>2.12532544693163E-2</v>
      </c>
      <c r="CF13" s="13744">
        <v>0.11499800647338899</v>
      </c>
      <c r="CG13" s="13744">
        <v>2.6902876565399199E-2</v>
      </c>
      <c r="CH13" s="13744">
        <v>2.6820728589386701E-2</v>
      </c>
      <c r="CI13" s="13744">
        <v>0</v>
      </c>
      <c r="CJ13" s="13744">
        <v>1.4695729061358799E-2</v>
      </c>
      <c r="CK13" s="13774"/>
      <c r="CL13" s="13744">
        <v>2.4356074522284499E-2</v>
      </c>
      <c r="CM13" s="13744">
        <v>4.5769542881783497E-2</v>
      </c>
      <c r="CN13" s="13744">
        <v>6.3155696680346797E-3</v>
      </c>
      <c r="CO13" s="13744">
        <v>6.6551874300820602E-3</v>
      </c>
      <c r="CP13" s="13744">
        <v>2.0551520203223001E-2</v>
      </c>
      <c r="CQ13" s="13744">
        <v>1.19991184744422E-2</v>
      </c>
      <c r="CR13" s="13744">
        <v>2.0821322346345799E-2</v>
      </c>
      <c r="CS13" s="13744">
        <v>1.3127089366174301E-2</v>
      </c>
      <c r="CT13" s="13744">
        <v>1.8544208562557899E-2</v>
      </c>
      <c r="CU13" s="13744">
        <v>1.5518117193838899E-2</v>
      </c>
      <c r="CV13" s="13744">
        <v>6.2754941951678703E-2</v>
      </c>
      <c r="CW13" s="13744">
        <v>0</v>
      </c>
      <c r="CX13" s="13776"/>
      <c r="CY13" s="13778"/>
      <c r="CZ13" s="13780"/>
      <c r="DA13" s="13782"/>
      <c r="DB13" s="13744">
        <v>5.0066836395208897E-2</v>
      </c>
      <c r="DC13" s="13744">
        <v>2.2225398521014999E-2</v>
      </c>
      <c r="DD13" s="13744">
        <v>0.12971431060012201</v>
      </c>
      <c r="DE13" s="13784"/>
      <c r="DF13" s="13786"/>
      <c r="DG13" s="13744">
        <v>1.6327522004641101E-2</v>
      </c>
      <c r="DH13" s="13744">
        <v>0</v>
      </c>
      <c r="DI13" s="13788"/>
      <c r="DJ13" s="13744">
        <v>2.3282956803117E-2</v>
      </c>
      <c r="DK13" s="13744">
        <v>2.2378659102727402E-2</v>
      </c>
      <c r="DL13" s="13744">
        <v>3.16230161756949E-2</v>
      </c>
      <c r="DM13" s="13744">
        <v>1.46218629517459E-2</v>
      </c>
      <c r="DN13" s="13744">
        <v>2.6756018412191301E-2</v>
      </c>
      <c r="DO13" s="13744">
        <v>1.4215878385346801E-2</v>
      </c>
      <c r="DP13" s="13744">
        <v>2.7065115803891999E-2</v>
      </c>
      <c r="DQ13" s="13790"/>
      <c r="DR13" s="13792"/>
      <c r="DS13" s="13744">
        <v>1.6545398951635999E-2</v>
      </c>
      <c r="DT13" s="13794"/>
      <c r="DU13" s="13796"/>
      <c r="DV13" s="13798"/>
      <c r="DW13" s="13741">
        <v>9.9046255125681895E-2</v>
      </c>
    </row>
    <row r="14" spans="1:127" ht="17" x14ac:dyDescent="0.2">
      <c r="A14" s="13925" t="s">
        <v>85</v>
      </c>
      <c r="B14" s="13743">
        <v>3.9706860292608198E-2</v>
      </c>
      <c r="C14" s="13744">
        <v>2.2993265366864201E-2</v>
      </c>
      <c r="D14" s="13744">
        <v>5.3846948421426302E-2</v>
      </c>
      <c r="E14" s="13744">
        <v>8.48857595134212E-2</v>
      </c>
      <c r="F14" s="13744">
        <v>2.5273644887988202E-2</v>
      </c>
      <c r="G14" s="13744">
        <v>6.21168190850582E-2</v>
      </c>
      <c r="H14" s="13744">
        <v>1.36098973674796E-2</v>
      </c>
      <c r="I14" s="13744">
        <v>1.6184214263498201E-2</v>
      </c>
      <c r="J14" s="13746"/>
      <c r="K14" s="13744">
        <v>8.3135431054420797E-2</v>
      </c>
      <c r="L14" s="13744">
        <v>4.3002547772409701E-2</v>
      </c>
      <c r="M14" s="13744">
        <v>1.28858206350668E-2</v>
      </c>
      <c r="N14" s="13744">
        <v>2.58355109480745E-2</v>
      </c>
      <c r="O14" s="13744">
        <v>6.6878972301666999E-3</v>
      </c>
      <c r="P14" s="13744">
        <v>8.4947643383924298E-2</v>
      </c>
      <c r="Q14" s="13744">
        <v>3.1611258679905697E-2</v>
      </c>
      <c r="R14" s="13744">
        <v>2.58355109480745E-2</v>
      </c>
      <c r="S14" s="13744">
        <v>6.6878972301666999E-3</v>
      </c>
      <c r="T14" s="13744">
        <v>5.41859697854397E-2</v>
      </c>
      <c r="U14" s="13744">
        <v>1.82400978644752E-2</v>
      </c>
      <c r="V14" s="13744">
        <v>2.3286316677453501E-2</v>
      </c>
      <c r="W14" s="13744">
        <v>8.3716782090771602E-2</v>
      </c>
      <c r="X14" s="13744">
        <v>4.77344643737996E-2</v>
      </c>
      <c r="Y14" s="13748"/>
      <c r="Z14" s="13750"/>
      <c r="AA14" s="13752"/>
      <c r="AB14" s="13754"/>
      <c r="AC14" s="13756"/>
      <c r="AD14" s="13744">
        <v>2.3286316677453501E-2</v>
      </c>
      <c r="AE14" s="13744">
        <v>8.3716782090771602E-2</v>
      </c>
      <c r="AF14" s="13744">
        <v>4.77344643737996E-2</v>
      </c>
      <c r="AG14" s="13744">
        <v>2.7119004732376498E-2</v>
      </c>
      <c r="AH14" s="13744">
        <v>2.3562116002091099E-2</v>
      </c>
      <c r="AI14" s="13744">
        <v>8.3716782090771602E-2</v>
      </c>
      <c r="AJ14" s="13744">
        <v>4.77344643737996E-2</v>
      </c>
      <c r="AK14" s="13744">
        <v>2.3286316677453501E-2</v>
      </c>
      <c r="AL14" s="13744">
        <v>6.6292100166000206E-2</v>
      </c>
      <c r="AM14" s="13744">
        <v>4.6327204081729703E-2</v>
      </c>
      <c r="AN14" s="13744">
        <v>3.8796830106568897E-2</v>
      </c>
      <c r="AO14" s="13744">
        <v>4.7807348604255499E-2</v>
      </c>
      <c r="AP14" s="13758"/>
      <c r="AQ14" s="13744">
        <v>1.66371192869928E-2</v>
      </c>
      <c r="AR14" s="13744">
        <v>2.03693803728143E-2</v>
      </c>
      <c r="AS14" s="13760"/>
      <c r="AT14" s="13744">
        <v>4.6177582557318103E-2</v>
      </c>
      <c r="AU14" s="13744">
        <v>5.2234104144671903E-2</v>
      </c>
      <c r="AV14" s="13744">
        <v>1.6006708291437199E-2</v>
      </c>
      <c r="AW14" s="13744">
        <v>6.8997513710281804E-3</v>
      </c>
      <c r="AX14" s="13762"/>
      <c r="AY14" s="13764"/>
      <c r="AZ14" s="13766"/>
      <c r="BA14" s="13768"/>
      <c r="BB14" s="13744">
        <v>4.7807348604255499E-2</v>
      </c>
      <c r="BC14" s="13770"/>
      <c r="BD14" s="13744">
        <v>1.63931169844636E-2</v>
      </c>
      <c r="BE14" s="13744">
        <v>2.89025735010521E-2</v>
      </c>
      <c r="BF14" s="13744">
        <v>2.0612298771558599E-2</v>
      </c>
      <c r="BG14" s="13744">
        <v>5.5094175959429899E-2</v>
      </c>
      <c r="BH14" s="13744">
        <v>4.1650520395740798E-2</v>
      </c>
      <c r="BI14" s="13744">
        <v>0.111654429687846</v>
      </c>
      <c r="BJ14" s="13744">
        <v>0.12709860205194201</v>
      </c>
      <c r="BK14" s="13744">
        <v>2.46019672098691E-2</v>
      </c>
      <c r="BL14" s="13744">
        <v>6.2451630680114202E-2</v>
      </c>
      <c r="BM14" s="13744">
        <v>6.73574454926682E-2</v>
      </c>
      <c r="BN14" s="13744">
        <v>6.3900751223465602E-3</v>
      </c>
      <c r="BO14" s="13744">
        <v>2.7508475192572499E-3</v>
      </c>
      <c r="BP14" s="13744">
        <v>1.2367395117875201E-2</v>
      </c>
      <c r="BQ14" s="13744">
        <v>0</v>
      </c>
      <c r="BR14" s="13744">
        <v>1.7627080385571699E-2</v>
      </c>
      <c r="BS14" s="13744">
        <v>7.6281073093105696E-3</v>
      </c>
      <c r="BT14" s="13744">
        <v>1.3367421853188399E-2</v>
      </c>
      <c r="BU14" s="13744">
        <v>7.4791761888844205E-2</v>
      </c>
      <c r="BV14" s="13744">
        <v>1.2055383565796701E-2</v>
      </c>
      <c r="BW14" s="13744">
        <v>4.8460860668794299E-2</v>
      </c>
      <c r="BX14" s="13744">
        <v>3.0983440395956199E-2</v>
      </c>
      <c r="BY14" s="13744">
        <v>0.21390232625290301</v>
      </c>
      <c r="BZ14" s="13772"/>
      <c r="CA14" s="13744">
        <v>4.8041368904942899E-3</v>
      </c>
      <c r="CB14" s="13744">
        <v>0</v>
      </c>
      <c r="CC14" s="13744">
        <v>3.2652444904629901E-2</v>
      </c>
      <c r="CD14" s="13744">
        <v>2.55878610138527E-2</v>
      </c>
      <c r="CE14" s="13744">
        <v>4.0210787667201799E-2</v>
      </c>
      <c r="CF14" s="13744">
        <v>0.24943599293721999</v>
      </c>
      <c r="CG14" s="13744">
        <v>7.9577285709850107E-2</v>
      </c>
      <c r="CH14" s="13744">
        <v>9.1685536893421505E-3</v>
      </c>
      <c r="CI14" s="13744">
        <v>2.1476990958545099E-2</v>
      </c>
      <c r="CJ14" s="13744">
        <v>3.9160376375439399E-2</v>
      </c>
      <c r="CK14" s="13774"/>
      <c r="CL14" s="13744">
        <v>0.18483173172685799</v>
      </c>
      <c r="CM14" s="13744">
        <v>3.4299145386206001E-2</v>
      </c>
      <c r="CN14" s="13744">
        <v>9.4652501294144195E-2</v>
      </c>
      <c r="CO14" s="13744">
        <v>3.3831433719718897E-2</v>
      </c>
      <c r="CP14" s="13744">
        <v>3.4234341509883297E-2</v>
      </c>
      <c r="CQ14" s="13744">
        <v>2.05438666995078E-2</v>
      </c>
      <c r="CR14" s="13744">
        <v>9.5573282901259392E-3</v>
      </c>
      <c r="CS14" s="13744">
        <v>2.8802227166511998E-2</v>
      </c>
      <c r="CT14" s="13744">
        <v>1.01899953701182E-2</v>
      </c>
      <c r="CU14" s="13744">
        <v>1.31974955686991E-2</v>
      </c>
      <c r="CV14" s="13744">
        <v>0</v>
      </c>
      <c r="CW14" s="13744">
        <v>0</v>
      </c>
      <c r="CX14" s="13776"/>
      <c r="CY14" s="13778"/>
      <c r="CZ14" s="13780"/>
      <c r="DA14" s="13782"/>
      <c r="DB14" s="13744">
        <v>3.59013530488035E-2</v>
      </c>
      <c r="DC14" s="13744">
        <v>5.80242084120094E-2</v>
      </c>
      <c r="DD14" s="13744">
        <v>1.53360795585545E-2</v>
      </c>
      <c r="DE14" s="13784"/>
      <c r="DF14" s="13786"/>
      <c r="DG14" s="13744">
        <v>3.9094133949557498E-2</v>
      </c>
      <c r="DH14" s="13744">
        <v>7.7963959292150095E-2</v>
      </c>
      <c r="DI14" s="13788"/>
      <c r="DJ14" s="13744">
        <v>5.0554373001731399E-2</v>
      </c>
      <c r="DK14" s="13744">
        <v>3.86811995752884E-2</v>
      </c>
      <c r="DL14" s="13744">
        <v>0.22206907516965799</v>
      </c>
      <c r="DM14" s="13744">
        <v>2.6020940276677201E-2</v>
      </c>
      <c r="DN14" s="13744">
        <v>1.9932754330847301E-2</v>
      </c>
      <c r="DO14" s="13744">
        <v>1.8508052409993401E-2</v>
      </c>
      <c r="DP14" s="13744">
        <v>3.7941335613717098E-2</v>
      </c>
      <c r="DQ14" s="13790"/>
      <c r="DR14" s="13792"/>
      <c r="DS14" s="13744">
        <v>4.18062695443649E-2</v>
      </c>
      <c r="DT14" s="13794"/>
      <c r="DU14" s="13796"/>
      <c r="DV14" s="13798"/>
      <c r="DW14" s="13741">
        <v>1.7112524172351502E-2</v>
      </c>
    </row>
    <row r="15" spans="1:127" ht="17" x14ac:dyDescent="0.2">
      <c r="A15" s="13926" t="s">
        <v>138</v>
      </c>
      <c r="B15" s="13924">
        <v>1393</v>
      </c>
      <c r="C15" s="13799">
        <v>586</v>
      </c>
      <c r="D15" s="13800">
        <v>807</v>
      </c>
      <c r="E15" s="13801">
        <v>147</v>
      </c>
      <c r="F15" s="13802">
        <v>350</v>
      </c>
      <c r="G15" s="13803">
        <v>278</v>
      </c>
      <c r="H15" s="13804">
        <v>264</v>
      </c>
      <c r="I15" s="13805">
        <v>354</v>
      </c>
      <c r="J15" s="13806">
        <v>27</v>
      </c>
      <c r="K15" s="13807">
        <v>179</v>
      </c>
      <c r="L15" s="13808">
        <v>319</v>
      </c>
      <c r="M15" s="13809">
        <v>214</v>
      </c>
      <c r="N15" s="13810">
        <v>395</v>
      </c>
      <c r="O15" s="13811">
        <v>259</v>
      </c>
      <c r="P15" s="13812">
        <v>206</v>
      </c>
      <c r="Q15" s="13813">
        <v>533</v>
      </c>
      <c r="R15" s="13814">
        <v>395</v>
      </c>
      <c r="S15" s="13815">
        <v>259</v>
      </c>
      <c r="T15" s="13816">
        <v>739</v>
      </c>
      <c r="U15" s="13817">
        <v>654</v>
      </c>
      <c r="V15" s="13818">
        <v>953</v>
      </c>
      <c r="W15" s="13819">
        <v>254</v>
      </c>
      <c r="X15" s="13820">
        <v>121</v>
      </c>
      <c r="Y15" s="13821">
        <v>25</v>
      </c>
      <c r="Z15" s="13822">
        <v>4</v>
      </c>
      <c r="AA15" s="13823">
        <v>0</v>
      </c>
      <c r="AB15" s="13824">
        <v>26</v>
      </c>
      <c r="AC15" s="13825">
        <v>10</v>
      </c>
      <c r="AD15" s="13826">
        <v>953</v>
      </c>
      <c r="AE15" s="13827">
        <v>254</v>
      </c>
      <c r="AF15" s="13828">
        <v>121</v>
      </c>
      <c r="AG15" s="13829">
        <v>65</v>
      </c>
      <c r="AH15" s="13830">
        <v>1018</v>
      </c>
      <c r="AI15" s="13831">
        <v>254</v>
      </c>
      <c r="AJ15" s="13832">
        <v>121</v>
      </c>
      <c r="AK15" s="13833">
        <v>953</v>
      </c>
      <c r="AL15" s="13834">
        <v>440</v>
      </c>
      <c r="AM15" s="13835">
        <v>135</v>
      </c>
      <c r="AN15" s="13836">
        <v>1258</v>
      </c>
      <c r="AO15" s="13837">
        <v>1036</v>
      </c>
      <c r="AP15" s="13838">
        <v>23</v>
      </c>
      <c r="AQ15" s="13839">
        <v>292</v>
      </c>
      <c r="AR15" s="13840">
        <v>32</v>
      </c>
      <c r="AS15" s="13841">
        <v>10</v>
      </c>
      <c r="AT15" s="13842">
        <v>778</v>
      </c>
      <c r="AU15" s="13843">
        <v>258</v>
      </c>
      <c r="AV15" s="13844">
        <v>236</v>
      </c>
      <c r="AW15" s="13845">
        <v>77</v>
      </c>
      <c r="AX15" s="13846">
        <v>16</v>
      </c>
      <c r="AY15" s="13847">
        <v>13</v>
      </c>
      <c r="AZ15" s="13848">
        <v>10</v>
      </c>
      <c r="BA15" s="13849">
        <v>5</v>
      </c>
      <c r="BB15" s="13850">
        <v>1036</v>
      </c>
      <c r="BC15" s="13851">
        <v>23</v>
      </c>
      <c r="BD15" s="13852">
        <v>334</v>
      </c>
      <c r="BE15" s="13853">
        <v>425</v>
      </c>
      <c r="BF15" s="13854">
        <v>467</v>
      </c>
      <c r="BG15" s="13855">
        <v>383</v>
      </c>
      <c r="BH15" s="13856">
        <v>50</v>
      </c>
      <c r="BI15" s="13857">
        <v>30</v>
      </c>
      <c r="BJ15" s="13858">
        <v>38</v>
      </c>
      <c r="BK15" s="13859">
        <v>892</v>
      </c>
      <c r="BL15" s="13860">
        <v>421</v>
      </c>
      <c r="BM15" s="13861">
        <v>80</v>
      </c>
      <c r="BN15" s="13862">
        <v>137</v>
      </c>
      <c r="BO15" s="13863">
        <v>215</v>
      </c>
      <c r="BP15" s="13864">
        <v>461</v>
      </c>
      <c r="BQ15" s="13865">
        <v>136</v>
      </c>
      <c r="BR15" s="13866">
        <v>545</v>
      </c>
      <c r="BS15" s="13867">
        <v>448</v>
      </c>
      <c r="BT15" s="13868">
        <v>47</v>
      </c>
      <c r="BU15" s="13869">
        <v>540</v>
      </c>
      <c r="BV15" s="13870">
        <v>929</v>
      </c>
      <c r="BW15" s="13871">
        <v>292</v>
      </c>
      <c r="BX15" s="13872">
        <v>113</v>
      </c>
      <c r="BY15" s="13873">
        <v>39</v>
      </c>
      <c r="BZ15" s="13874">
        <v>18</v>
      </c>
      <c r="CA15" s="13875">
        <v>112</v>
      </c>
      <c r="CB15" s="13876">
        <v>154</v>
      </c>
      <c r="CC15" s="13877">
        <v>74</v>
      </c>
      <c r="CD15" s="13878">
        <v>75</v>
      </c>
      <c r="CE15" s="13879">
        <v>979</v>
      </c>
      <c r="CF15" s="13880">
        <v>30</v>
      </c>
      <c r="CG15" s="13881">
        <v>489</v>
      </c>
      <c r="CH15" s="13882">
        <v>555</v>
      </c>
      <c r="CI15" s="13883">
        <v>161</v>
      </c>
      <c r="CJ15" s="13884">
        <v>178</v>
      </c>
      <c r="CK15" s="13885">
        <v>10</v>
      </c>
      <c r="CL15" s="13886">
        <v>61</v>
      </c>
      <c r="CM15" s="13887">
        <v>118</v>
      </c>
      <c r="CN15" s="13888">
        <v>127</v>
      </c>
      <c r="CO15" s="13889">
        <v>117</v>
      </c>
      <c r="CP15" s="13890">
        <v>95</v>
      </c>
      <c r="CQ15" s="13891">
        <v>123</v>
      </c>
      <c r="CR15" s="13892">
        <v>85</v>
      </c>
      <c r="CS15" s="13893">
        <v>106</v>
      </c>
      <c r="CT15" s="13894">
        <v>132</v>
      </c>
      <c r="CU15" s="13895">
        <v>111</v>
      </c>
      <c r="CV15" s="13896">
        <v>74</v>
      </c>
      <c r="CW15" s="13897">
        <v>57</v>
      </c>
      <c r="CX15" s="13898">
        <v>22</v>
      </c>
      <c r="CY15" s="13899">
        <v>12</v>
      </c>
      <c r="CZ15" s="13900">
        <v>5</v>
      </c>
      <c r="DA15" s="13901">
        <v>4</v>
      </c>
      <c r="DB15" s="13902">
        <v>144</v>
      </c>
      <c r="DC15" s="13903">
        <v>109</v>
      </c>
      <c r="DD15" s="13904">
        <v>62</v>
      </c>
      <c r="DE15" s="13905">
        <v>4</v>
      </c>
      <c r="DF15" s="13906">
        <v>23</v>
      </c>
      <c r="DG15" s="13907">
        <v>1130</v>
      </c>
      <c r="DH15" s="13908">
        <v>46</v>
      </c>
      <c r="DI15" s="13909">
        <v>18</v>
      </c>
      <c r="DJ15" s="13910">
        <v>104</v>
      </c>
      <c r="DK15" s="13911">
        <v>1286</v>
      </c>
      <c r="DL15" s="13912">
        <v>70</v>
      </c>
      <c r="DM15" s="13913">
        <v>117</v>
      </c>
      <c r="DN15" s="13914">
        <v>359</v>
      </c>
      <c r="DO15" s="13915">
        <v>231</v>
      </c>
      <c r="DP15" s="13916">
        <v>530</v>
      </c>
      <c r="DQ15" s="13917">
        <v>1</v>
      </c>
      <c r="DR15" s="13918">
        <v>1</v>
      </c>
      <c r="DS15" s="13919">
        <v>1120</v>
      </c>
      <c r="DT15" s="13920">
        <v>11</v>
      </c>
      <c r="DU15" s="13921">
        <v>4</v>
      </c>
      <c r="DV15" s="13922">
        <v>13</v>
      </c>
      <c r="DW15" s="13923">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326</v>
      </c>
    </row>
    <row r="8" spans="1:127" ht="34" x14ac:dyDescent="0.2">
      <c r="A8" s="270" t="s">
        <v>325</v>
      </c>
    </row>
    <row r="9" spans="1:127" ht="17" x14ac:dyDescent="0.2">
      <c r="A9" s="14209" t="s">
        <v>312</v>
      </c>
      <c r="B9" s="14026">
        <v>0.34956552600918001</v>
      </c>
      <c r="C9" s="13927">
        <v>0.30076309380264299</v>
      </c>
      <c r="D9" s="13928">
        <v>0.390623585952803</v>
      </c>
      <c r="E9" s="13929">
        <v>0.34001320087072801</v>
      </c>
      <c r="F9" s="13930">
        <v>0.39100515462470198</v>
      </c>
      <c r="G9" s="13931">
        <v>0.32653274292234902</v>
      </c>
      <c r="H9" s="13932">
        <v>0.36078473358362101</v>
      </c>
      <c r="I9" s="13933">
        <v>0.31856078882841099</v>
      </c>
      <c r="J9" s="14029"/>
      <c r="K9" s="13934">
        <v>0.348994259709837</v>
      </c>
      <c r="L9" s="13935">
        <v>0.38482746365538301</v>
      </c>
      <c r="M9" s="13936">
        <v>0.43143377153540902</v>
      </c>
      <c r="N9" s="13937">
        <v>0.30406653688357499</v>
      </c>
      <c r="O9" s="13938">
        <v>0.30037276362057203</v>
      </c>
      <c r="P9" s="13939">
        <v>0.35235675298557201</v>
      </c>
      <c r="Q9" s="13940">
        <v>0.40245157736477499</v>
      </c>
      <c r="R9" s="13941">
        <v>0.30406653688357499</v>
      </c>
      <c r="S9" s="13942">
        <v>0.30037276362057203</v>
      </c>
      <c r="T9" s="13943">
        <v>0.38134699021523599</v>
      </c>
      <c r="U9" s="13944">
        <v>0.30260151689181602</v>
      </c>
      <c r="V9" s="13945">
        <v>0.36375208945134502</v>
      </c>
      <c r="W9" s="13946">
        <v>0.32530198390315501</v>
      </c>
      <c r="X9" s="13947">
        <v>0.33917409953926703</v>
      </c>
      <c r="Y9" s="14031"/>
      <c r="Z9" s="14033"/>
      <c r="AA9" s="14035"/>
      <c r="AB9" s="14037"/>
      <c r="AC9" s="14039"/>
      <c r="AD9" s="13948">
        <v>0.36375208945134502</v>
      </c>
      <c r="AE9" s="13949">
        <v>0.32530198390315501</v>
      </c>
      <c r="AF9" s="13950">
        <v>0.33917409953926703</v>
      </c>
      <c r="AG9" s="13951">
        <v>0.30346101858484298</v>
      </c>
      <c r="AH9" s="13952">
        <v>0.35941447084067901</v>
      </c>
      <c r="AI9" s="13953">
        <v>0.32530198390315501</v>
      </c>
      <c r="AJ9" s="13954">
        <v>0.33917409953926703</v>
      </c>
      <c r="AK9" s="13955">
        <v>0.36375208945134502</v>
      </c>
      <c r="AL9" s="13956">
        <v>0.32647327005195198</v>
      </c>
      <c r="AM9" s="13957">
        <v>0.34079629945151502</v>
      </c>
      <c r="AN9" s="13958">
        <v>0.35075117922013999</v>
      </c>
      <c r="AO9" s="13959">
        <v>0.36034074468724198</v>
      </c>
      <c r="AP9" s="14041"/>
      <c r="AQ9" s="13960">
        <v>0.30090945986559198</v>
      </c>
      <c r="AR9" s="13961">
        <v>0.40053928129645999</v>
      </c>
      <c r="AS9" s="14043"/>
      <c r="AT9" s="13962">
        <v>0.37716270069256602</v>
      </c>
      <c r="AU9" s="13963">
        <v>0.31451274679609298</v>
      </c>
      <c r="AV9" s="13964">
        <v>0.349604834532798</v>
      </c>
      <c r="AW9" s="13965">
        <v>0.25110530301179801</v>
      </c>
      <c r="AX9" s="14045"/>
      <c r="AY9" s="14047"/>
      <c r="AZ9" s="14049"/>
      <c r="BA9" s="14051"/>
      <c r="BB9" s="13966">
        <v>0.36034074468724198</v>
      </c>
      <c r="BC9" s="14053"/>
      <c r="BD9" s="13967">
        <v>0.31220097667205599</v>
      </c>
      <c r="BE9" s="13968">
        <v>0.49170367765432998</v>
      </c>
      <c r="BF9" s="13969">
        <v>0.32778887839774901</v>
      </c>
      <c r="BG9" s="13970">
        <v>0.27102976166647202</v>
      </c>
      <c r="BH9" s="13971">
        <v>0.21693043672090701</v>
      </c>
      <c r="BI9" s="13972">
        <v>0.263659866156505</v>
      </c>
      <c r="BJ9" s="13973">
        <v>0.21286138225392801</v>
      </c>
      <c r="BK9" s="13974">
        <v>0.40672002193185403</v>
      </c>
      <c r="BL9" s="13975">
        <v>0.265044046043797</v>
      </c>
      <c r="BM9" s="13976">
        <v>0.234090477559634</v>
      </c>
      <c r="BN9" s="13977">
        <v>0.40608632655245402</v>
      </c>
      <c r="BO9" s="13978">
        <v>0.39971261449776202</v>
      </c>
      <c r="BP9" s="13979">
        <v>0.41253169933572797</v>
      </c>
      <c r="BQ9" s="13980">
        <v>0.30613050091627902</v>
      </c>
      <c r="BR9" s="13981">
        <v>0.41442898246002302</v>
      </c>
      <c r="BS9" s="13982">
        <v>0.38561207940115799</v>
      </c>
      <c r="BT9" s="13983">
        <v>0.364883309722983</v>
      </c>
      <c r="BU9" s="13984">
        <v>0.28731405288560902</v>
      </c>
      <c r="BV9" s="13985">
        <v>0.38522071535973501</v>
      </c>
      <c r="BW9" s="13986">
        <v>0.29388512815426499</v>
      </c>
      <c r="BX9" s="13987">
        <v>0.31435301837877999</v>
      </c>
      <c r="BY9" s="13988">
        <v>0.25374779098264</v>
      </c>
      <c r="BZ9" s="14055"/>
      <c r="CA9" s="13989">
        <v>0.31093513287610902</v>
      </c>
      <c r="CB9" s="13990">
        <v>0.31665920545294401</v>
      </c>
      <c r="CC9" s="13991">
        <v>0.33530900102526601</v>
      </c>
      <c r="CD9" s="13992">
        <v>0.43571334893028302</v>
      </c>
      <c r="CE9" s="13993">
        <v>0.355310719522068</v>
      </c>
      <c r="CF9" s="13994">
        <v>0.24510471586673799</v>
      </c>
      <c r="CG9" s="13995">
        <v>0.35125116615910301</v>
      </c>
      <c r="CH9" s="13996">
        <v>0.32402705443410701</v>
      </c>
      <c r="CI9" s="13997">
        <v>0.32722174259127301</v>
      </c>
      <c r="CJ9" s="13998">
        <v>0.44521489974838802</v>
      </c>
      <c r="CK9" s="14057"/>
      <c r="CL9" s="13999">
        <v>0.29040054178710101</v>
      </c>
      <c r="CM9" s="14000">
        <v>0.48348748298072503</v>
      </c>
      <c r="CN9" s="14001">
        <v>0.40553842604321899</v>
      </c>
      <c r="CO9" s="14002">
        <v>0.36524822695035503</v>
      </c>
      <c r="CP9" s="14003">
        <v>0.43043569122348102</v>
      </c>
      <c r="CQ9" s="14004">
        <v>0.406454149867987</v>
      </c>
      <c r="CR9" s="14005">
        <v>0.32353799653118698</v>
      </c>
      <c r="CS9" s="14006">
        <v>0.277960132359856</v>
      </c>
      <c r="CT9" s="14007">
        <v>0.37624548422791299</v>
      </c>
      <c r="CU9" s="14008">
        <v>0.33943956725556601</v>
      </c>
      <c r="CV9" s="14009">
        <v>0.223450924141229</v>
      </c>
      <c r="CW9" s="14010">
        <v>0.19771261066114099</v>
      </c>
      <c r="CX9" s="14059"/>
      <c r="CY9" s="14061"/>
      <c r="CZ9" s="14063"/>
      <c r="DA9" s="14065"/>
      <c r="DB9" s="14011">
        <v>0.291049372384937</v>
      </c>
      <c r="DC9" s="14012">
        <v>0.23846585135352899</v>
      </c>
      <c r="DD9" s="14013">
        <v>0.19700129161788599</v>
      </c>
      <c r="DE9" s="14067"/>
      <c r="DF9" s="14069"/>
      <c r="DG9" s="14014">
        <v>0.36535004510107799</v>
      </c>
      <c r="DH9" s="14015">
        <v>0.58441044921242002</v>
      </c>
      <c r="DI9" s="14071"/>
      <c r="DJ9" s="14016">
        <v>0.22469633059528701</v>
      </c>
      <c r="DK9" s="14017">
        <v>0.36212439679346797</v>
      </c>
      <c r="DL9" s="14018">
        <v>0.29607547905586201</v>
      </c>
      <c r="DM9" s="14019">
        <v>0.39594536611032599</v>
      </c>
      <c r="DN9" s="14020">
        <v>0.34036053287024698</v>
      </c>
      <c r="DO9" s="14021">
        <v>0.32209429723268201</v>
      </c>
      <c r="DP9" s="14022">
        <v>0.35998602035761701</v>
      </c>
      <c r="DQ9" s="14073"/>
      <c r="DR9" s="14075"/>
      <c r="DS9" s="14023">
        <v>0.348682323987065</v>
      </c>
      <c r="DT9" s="14077"/>
      <c r="DU9" s="14079"/>
      <c r="DV9" s="14081"/>
      <c r="DW9" s="14024">
        <v>0.23618942262203399</v>
      </c>
    </row>
    <row r="10" spans="1:127" ht="17" x14ac:dyDescent="0.2">
      <c r="A10" s="14209" t="s">
        <v>313</v>
      </c>
      <c r="B10" s="14027">
        <v>0.337914212534287</v>
      </c>
      <c r="C10" s="14028">
        <v>0.35394089787155197</v>
      </c>
      <c r="D10" s="14028">
        <v>0.324430773748076</v>
      </c>
      <c r="E10" s="14028">
        <v>0.28840914377790799</v>
      </c>
      <c r="F10" s="14028">
        <v>0.333997105683003</v>
      </c>
      <c r="G10" s="14028">
        <v>0.307274013312756</v>
      </c>
      <c r="H10" s="14028">
        <v>0.39251721205804102</v>
      </c>
      <c r="I10" s="14028">
        <v>0.37351756071546499</v>
      </c>
      <c r="J10" s="14030"/>
      <c r="K10" s="14028">
        <v>0.314901224903747</v>
      </c>
      <c r="L10" s="14028">
        <v>0.31537269996244799</v>
      </c>
      <c r="M10" s="14028">
        <v>0.308998350884022</v>
      </c>
      <c r="N10" s="14028">
        <v>0.356775552080489</v>
      </c>
      <c r="O10" s="14028">
        <v>0.42482420500021101</v>
      </c>
      <c r="P10" s="14028">
        <v>0.29853970614264003</v>
      </c>
      <c r="Q10" s="14028">
        <v>0.31296224828559099</v>
      </c>
      <c r="R10" s="14028">
        <v>0.356775552080489</v>
      </c>
      <c r="S10" s="14028">
        <v>0.42482420500021101</v>
      </c>
      <c r="T10" s="14028">
        <v>0.30688613560637001</v>
      </c>
      <c r="U10" s="14028">
        <v>0.38376492848271199</v>
      </c>
      <c r="V10" s="14028">
        <v>0.33839127028999699</v>
      </c>
      <c r="W10" s="14028">
        <v>0.32506445588477301</v>
      </c>
      <c r="X10" s="14028">
        <v>0.35347233261509298</v>
      </c>
      <c r="Y10" s="14032"/>
      <c r="Z10" s="14034"/>
      <c r="AA10" s="14036"/>
      <c r="AB10" s="14038"/>
      <c r="AC10" s="14040"/>
      <c r="AD10" s="14028">
        <v>0.33839127028999699</v>
      </c>
      <c r="AE10" s="14028">
        <v>0.32506445588477301</v>
      </c>
      <c r="AF10" s="14028">
        <v>0.35347233261509298</v>
      </c>
      <c r="AG10" s="14028">
        <v>0.35700670444975302</v>
      </c>
      <c r="AH10" s="14028">
        <v>0.33973055075883701</v>
      </c>
      <c r="AI10" s="14028">
        <v>0.32506445588477301</v>
      </c>
      <c r="AJ10" s="14028">
        <v>0.35347233261509298</v>
      </c>
      <c r="AK10" s="14028">
        <v>0.33839127028999699</v>
      </c>
      <c r="AL10" s="14028">
        <v>0.337137679172549</v>
      </c>
      <c r="AM10" s="14028">
        <v>0.33217389097737499</v>
      </c>
      <c r="AN10" s="14028">
        <v>0.33869033921332098</v>
      </c>
      <c r="AO10" s="14028">
        <v>0.35489080492321801</v>
      </c>
      <c r="AP10" s="14042"/>
      <c r="AQ10" s="14028">
        <v>0.29460531863334199</v>
      </c>
      <c r="AR10" s="14028">
        <v>0.30738643680224098</v>
      </c>
      <c r="AS10" s="14044"/>
      <c r="AT10" s="14028">
        <v>0.36643093668717602</v>
      </c>
      <c r="AU10" s="14028">
        <v>0.32345206296152801</v>
      </c>
      <c r="AV10" s="14028">
        <v>0.33820938664027</v>
      </c>
      <c r="AW10" s="14028">
        <v>0.24504886674211801</v>
      </c>
      <c r="AX10" s="14046"/>
      <c r="AY10" s="14048"/>
      <c r="AZ10" s="14050"/>
      <c r="BA10" s="14052"/>
      <c r="BB10" s="14028">
        <v>0.35489080492321801</v>
      </c>
      <c r="BC10" s="14054"/>
      <c r="BD10" s="14028">
        <v>0.29352669223408701</v>
      </c>
      <c r="BE10" s="14028">
        <v>0.34047752794562902</v>
      </c>
      <c r="BF10" s="14028">
        <v>0.38361880110124402</v>
      </c>
      <c r="BG10" s="14028">
        <v>0.32389698230879999</v>
      </c>
      <c r="BH10" s="14028">
        <v>0.22281168018381001</v>
      </c>
      <c r="BI10" s="14028">
        <v>0.158579427102569</v>
      </c>
      <c r="BJ10" s="14028">
        <v>0.278293328477691</v>
      </c>
      <c r="BK10" s="14028">
        <v>0.362844654781731</v>
      </c>
      <c r="BL10" s="14028">
        <v>0.319204217855935</v>
      </c>
      <c r="BM10" s="14028">
        <v>0.19922423006189899</v>
      </c>
      <c r="BN10" s="14028">
        <v>0.33408030032353903</v>
      </c>
      <c r="BO10" s="14028">
        <v>0.37306184470765003</v>
      </c>
      <c r="BP10" s="14028">
        <v>0.34461557408156801</v>
      </c>
      <c r="BQ10" s="14028">
        <v>0.373505964030657</v>
      </c>
      <c r="BR10" s="14028">
        <v>0.38212724585213897</v>
      </c>
      <c r="BS10" s="14028">
        <v>0.35595562938824998</v>
      </c>
      <c r="BT10" s="14028">
        <v>0.35125479531377601</v>
      </c>
      <c r="BU10" s="14028">
        <v>0.32019804436245802</v>
      </c>
      <c r="BV10" s="14028">
        <v>0.351432695213727</v>
      </c>
      <c r="BW10" s="14028">
        <v>0.34178977906717301</v>
      </c>
      <c r="BX10" s="14028">
        <v>0.26984650943414901</v>
      </c>
      <c r="BY10" s="14028">
        <v>0.42553121499152902</v>
      </c>
      <c r="BZ10" s="14056"/>
      <c r="CA10" s="14028">
        <v>0.33785644454726599</v>
      </c>
      <c r="CB10" s="14028">
        <v>0.32962294395425101</v>
      </c>
      <c r="CC10" s="14028">
        <v>0.34804996396341498</v>
      </c>
      <c r="CD10" s="14028">
        <v>0.30889576132435898</v>
      </c>
      <c r="CE10" s="14028">
        <v>0.34198814695025598</v>
      </c>
      <c r="CF10" s="14028">
        <v>0.25702377620992201</v>
      </c>
      <c r="CG10" s="14028">
        <v>0.33042512799884599</v>
      </c>
      <c r="CH10" s="14028">
        <v>0.34843963703967801</v>
      </c>
      <c r="CI10" s="14028">
        <v>0.38424634563867299</v>
      </c>
      <c r="CJ10" s="14028">
        <v>0.27693003319275</v>
      </c>
      <c r="CK10" s="14058"/>
      <c r="CL10" s="14028">
        <v>0.21467207273403299</v>
      </c>
      <c r="CM10" s="14028">
        <v>0.31181265045718598</v>
      </c>
      <c r="CN10" s="14028">
        <v>0.30881602417001403</v>
      </c>
      <c r="CO10" s="14028">
        <v>0.343915466040079</v>
      </c>
      <c r="CP10" s="14028">
        <v>0.29574167899057002</v>
      </c>
      <c r="CQ10" s="14028">
        <v>0.33684042226802702</v>
      </c>
      <c r="CR10" s="14028">
        <v>0.42813067632209301</v>
      </c>
      <c r="CS10" s="14028">
        <v>0.45804538559122798</v>
      </c>
      <c r="CT10" s="14028">
        <v>0.31202845798894502</v>
      </c>
      <c r="CU10" s="14028">
        <v>0.35052063213086099</v>
      </c>
      <c r="CV10" s="14028">
        <v>0.36040461995905998</v>
      </c>
      <c r="CW10" s="14028">
        <v>0.37980316443774698</v>
      </c>
      <c r="CX10" s="14060"/>
      <c r="CY10" s="14062"/>
      <c r="CZ10" s="14064"/>
      <c r="DA10" s="14066"/>
      <c r="DB10" s="14028">
        <v>0.34353807531380798</v>
      </c>
      <c r="DC10" s="14028">
        <v>0.368930834075479</v>
      </c>
      <c r="DD10" s="14028">
        <v>0.17397554203933699</v>
      </c>
      <c r="DE10" s="14068"/>
      <c r="DF10" s="14070"/>
      <c r="DG10" s="14028">
        <v>0.35149787316362102</v>
      </c>
      <c r="DH10" s="14028">
        <v>0.23834835029493701</v>
      </c>
      <c r="DI10" s="14072"/>
      <c r="DJ10" s="14028">
        <v>0.38144762297421603</v>
      </c>
      <c r="DK10" s="14028">
        <v>0.33368289420228098</v>
      </c>
      <c r="DL10" s="14028">
        <v>0.252962076323971</v>
      </c>
      <c r="DM10" s="14028">
        <v>0.27611223687630998</v>
      </c>
      <c r="DN10" s="14028">
        <v>0.40094667012396501</v>
      </c>
      <c r="DO10" s="14028">
        <v>0.38550816079934103</v>
      </c>
      <c r="DP10" s="14028">
        <v>0.31430687588142298</v>
      </c>
      <c r="DQ10" s="14074"/>
      <c r="DR10" s="14076"/>
      <c r="DS10" s="14028">
        <v>0.35041535504039301</v>
      </c>
      <c r="DT10" s="14078"/>
      <c r="DU10" s="14080"/>
      <c r="DV10" s="14082"/>
      <c r="DW10" s="14025">
        <v>0.191567940565672</v>
      </c>
    </row>
    <row r="11" spans="1:127" ht="17" x14ac:dyDescent="0.2">
      <c r="A11" s="14209" t="s">
        <v>314</v>
      </c>
      <c r="B11" s="14027">
        <v>0.12432282209446301</v>
      </c>
      <c r="C11" s="14028">
        <v>0.121674812297698</v>
      </c>
      <c r="D11" s="14028">
        <v>0.126550623866858</v>
      </c>
      <c r="E11" s="14028">
        <v>0.16630525027754001</v>
      </c>
      <c r="F11" s="14028">
        <v>0.13368245961911099</v>
      </c>
      <c r="G11" s="14028">
        <v>0.124017511998662</v>
      </c>
      <c r="H11" s="14028">
        <v>8.9169122793357106E-2</v>
      </c>
      <c r="I11" s="14028">
        <v>0.101723269535185</v>
      </c>
      <c r="J11" s="14030"/>
      <c r="K11" s="14028">
        <v>0.14975104986628601</v>
      </c>
      <c r="L11" s="14028">
        <v>0.12586435813529301</v>
      </c>
      <c r="M11" s="14028">
        <v>9.4955116587702795E-2</v>
      </c>
      <c r="N11" s="14028">
        <v>0.120685864635526</v>
      </c>
      <c r="O11" s="14028">
        <v>0.10221464387408</v>
      </c>
      <c r="P11" s="14028">
        <v>0.15587064593974301</v>
      </c>
      <c r="Q11" s="14028">
        <v>0.11417606930735</v>
      </c>
      <c r="R11" s="14028">
        <v>0.120685864635526</v>
      </c>
      <c r="S11" s="14028">
        <v>0.10221464387408</v>
      </c>
      <c r="T11" s="14028">
        <v>0.13174169284443499</v>
      </c>
      <c r="U11" s="14028">
        <v>0.113359830858967</v>
      </c>
      <c r="V11" s="14028">
        <v>9.8043115332602807E-2</v>
      </c>
      <c r="W11" s="14028">
        <v>0.18003759473110401</v>
      </c>
      <c r="X11" s="14028">
        <v>0.141975102492823</v>
      </c>
      <c r="Y11" s="14032"/>
      <c r="Z11" s="14034"/>
      <c r="AA11" s="14036"/>
      <c r="AB11" s="14038"/>
      <c r="AC11" s="14040"/>
      <c r="AD11" s="14028">
        <v>9.8043115332602807E-2</v>
      </c>
      <c r="AE11" s="14028">
        <v>0.18003759473110401</v>
      </c>
      <c r="AF11" s="14028">
        <v>0.141975102492823</v>
      </c>
      <c r="AG11" s="14028">
        <v>0.162904342457419</v>
      </c>
      <c r="AH11" s="14028">
        <v>0.10270953213104</v>
      </c>
      <c r="AI11" s="14028">
        <v>0.18003759473110401</v>
      </c>
      <c r="AJ11" s="14028">
        <v>0.141975102492823</v>
      </c>
      <c r="AK11" s="14028">
        <v>9.8043115332602807E-2</v>
      </c>
      <c r="AL11" s="14028">
        <v>0.16709975799580101</v>
      </c>
      <c r="AM11" s="14028">
        <v>0.14767150865261799</v>
      </c>
      <c r="AN11" s="14028">
        <v>0.121165936477773</v>
      </c>
      <c r="AO11" s="14028">
        <v>0.12160837742821901</v>
      </c>
      <c r="AP11" s="14042"/>
      <c r="AQ11" s="14028">
        <v>0.14234413468416801</v>
      </c>
      <c r="AR11" s="14028">
        <v>1.6755961555721201E-2</v>
      </c>
      <c r="AS11" s="14044"/>
      <c r="AT11" s="14028">
        <v>0.101803882754803</v>
      </c>
      <c r="AU11" s="14028">
        <v>0.175561695332596</v>
      </c>
      <c r="AV11" s="14028">
        <v>0.147449018548996</v>
      </c>
      <c r="AW11" s="14028">
        <v>0.130250698193247</v>
      </c>
      <c r="AX11" s="14046"/>
      <c r="AY11" s="14048"/>
      <c r="AZ11" s="14050"/>
      <c r="BA11" s="14052"/>
      <c r="BB11" s="14028">
        <v>0.12160837742821901</v>
      </c>
      <c r="BC11" s="14054"/>
      <c r="BD11" s="14028">
        <v>0.13372354952270499</v>
      </c>
      <c r="BE11" s="14028">
        <v>6.4335168047940094E-2</v>
      </c>
      <c r="BF11" s="14028">
        <v>0.121834156056218</v>
      </c>
      <c r="BG11" s="14028">
        <v>0.15842139066473401</v>
      </c>
      <c r="BH11" s="14028">
        <v>0.18890622588775899</v>
      </c>
      <c r="BI11" s="14028">
        <v>0.12852816474863701</v>
      </c>
      <c r="BJ11" s="14028">
        <v>0.297800437441337</v>
      </c>
      <c r="BK11" s="14028">
        <v>9.4146229791287006E-2</v>
      </c>
      <c r="BL11" s="14028">
        <v>0.17276394835999501</v>
      </c>
      <c r="BM11" s="14028">
        <v>0.166734117059886</v>
      </c>
      <c r="BN11" s="14028">
        <v>7.6881344211280206E-2</v>
      </c>
      <c r="BO11" s="14028">
        <v>6.5258397028701204E-2</v>
      </c>
      <c r="BP11" s="14028">
        <v>8.4827799406352197E-2</v>
      </c>
      <c r="BQ11" s="14028">
        <v>0.11047430180262</v>
      </c>
      <c r="BR11" s="14028">
        <v>5.7331180687845297E-2</v>
      </c>
      <c r="BS11" s="14028">
        <v>8.6200539882651098E-2</v>
      </c>
      <c r="BT11" s="14028">
        <v>9.3008406663288801E-2</v>
      </c>
      <c r="BU11" s="14028">
        <v>0.18061055169892501</v>
      </c>
      <c r="BV11" s="14028">
        <v>7.4401387431459104E-2</v>
      </c>
      <c r="BW11" s="14028">
        <v>0.178281633563937</v>
      </c>
      <c r="BX11" s="14028">
        <v>0.27864792295240598</v>
      </c>
      <c r="BY11" s="14028">
        <v>0.14563341002834501</v>
      </c>
      <c r="BZ11" s="14056"/>
      <c r="CA11" s="14028">
        <v>0.16463055143025601</v>
      </c>
      <c r="CB11" s="14028">
        <v>0.116134995017835</v>
      </c>
      <c r="CC11" s="14028">
        <v>0.138409669986093</v>
      </c>
      <c r="CD11" s="14028">
        <v>8.3944307888869599E-2</v>
      </c>
      <c r="CE11" s="14028">
        <v>0.12020449499908301</v>
      </c>
      <c r="CF11" s="14028">
        <v>0.20919151971114899</v>
      </c>
      <c r="CG11" s="14028">
        <v>0.14559268304086601</v>
      </c>
      <c r="CH11" s="14028">
        <v>0.123024248010578</v>
      </c>
      <c r="CI11" s="14028">
        <v>5.3324111848440797E-2</v>
      </c>
      <c r="CJ11" s="14028">
        <v>0.132530906063969</v>
      </c>
      <c r="CK11" s="14058"/>
      <c r="CL11" s="14028">
        <v>0.19213523430964199</v>
      </c>
      <c r="CM11" s="14028">
        <v>8.3335031016674693E-2</v>
      </c>
      <c r="CN11" s="14028">
        <v>0.122627189367063</v>
      </c>
      <c r="CO11" s="14028">
        <v>0.13904032966644</v>
      </c>
      <c r="CP11" s="14028">
        <v>0.11953536135284</v>
      </c>
      <c r="CQ11" s="14028">
        <v>0.10335282196208601</v>
      </c>
      <c r="CR11" s="14028">
        <v>0.113419096805942</v>
      </c>
      <c r="CS11" s="14028">
        <v>9.6370084188674904E-2</v>
      </c>
      <c r="CT11" s="14028">
        <v>9.5610426759096104E-2</v>
      </c>
      <c r="CU11" s="14028">
        <v>0.15129049729633001</v>
      </c>
      <c r="CV11" s="14028">
        <v>0.12942310278363001</v>
      </c>
      <c r="CW11" s="14028">
        <v>0.10084683242292999</v>
      </c>
      <c r="CX11" s="14060"/>
      <c r="CY11" s="14062"/>
      <c r="CZ11" s="14064"/>
      <c r="DA11" s="14066"/>
      <c r="DB11" s="14028">
        <v>0.15260518828451899</v>
      </c>
      <c r="DC11" s="14028">
        <v>0.185097217882007</v>
      </c>
      <c r="DD11" s="14028">
        <v>7.8818912018878903E-2</v>
      </c>
      <c r="DE11" s="14068"/>
      <c r="DF11" s="14070"/>
      <c r="DG11" s="14028">
        <v>0.123673229754565</v>
      </c>
      <c r="DH11" s="14028">
        <v>9.21728138977118E-2</v>
      </c>
      <c r="DI11" s="14072"/>
      <c r="DJ11" s="14028">
        <v>0.19395832672607899</v>
      </c>
      <c r="DK11" s="14028">
        <v>0.11756113318602</v>
      </c>
      <c r="DL11" s="14028">
        <v>0.165009694855769</v>
      </c>
      <c r="DM11" s="14028">
        <v>0.17218006257653701</v>
      </c>
      <c r="DN11" s="14028">
        <v>9.2528512549337694E-2</v>
      </c>
      <c r="DO11" s="14028">
        <v>9.8710660217350296E-2</v>
      </c>
      <c r="DP11" s="14028">
        <v>0.13374596640907899</v>
      </c>
      <c r="DQ11" s="14074"/>
      <c r="DR11" s="14076"/>
      <c r="DS11" s="14028">
        <v>0.12534690519800701</v>
      </c>
      <c r="DT11" s="14078"/>
      <c r="DU11" s="14080"/>
      <c r="DV11" s="14082"/>
      <c r="DW11" s="14025">
        <v>7.5203347897487796E-2</v>
      </c>
    </row>
    <row r="12" spans="1:127" ht="17" x14ac:dyDescent="0.2">
      <c r="A12" s="14209" t="s">
        <v>315</v>
      </c>
      <c r="B12" s="14027">
        <v>0.105129731250242</v>
      </c>
      <c r="C12" s="14028">
        <v>0.12752653157392699</v>
      </c>
      <c r="D12" s="14028">
        <v>8.6287039837986898E-2</v>
      </c>
      <c r="E12" s="14028">
        <v>0.10735560838425499</v>
      </c>
      <c r="F12" s="14028">
        <v>8.4714648085533403E-2</v>
      </c>
      <c r="G12" s="14028">
        <v>0.100158877777375</v>
      </c>
      <c r="H12" s="14028">
        <v>9.8722578167651301E-2</v>
      </c>
      <c r="I12" s="14028">
        <v>0.13835782550176501</v>
      </c>
      <c r="J12" s="14030"/>
      <c r="K12" s="14028">
        <v>8.0075320532666597E-2</v>
      </c>
      <c r="L12" s="14028">
        <v>9.1318867013572197E-2</v>
      </c>
      <c r="M12" s="14028">
        <v>9.9170810592055195E-2</v>
      </c>
      <c r="N12" s="14028">
        <v>0.14027389196798701</v>
      </c>
      <c r="O12" s="14028">
        <v>0.110814011092999</v>
      </c>
      <c r="P12" s="14028">
        <v>8.2339001943507101E-2</v>
      </c>
      <c r="Q12" s="14028">
        <v>9.4288069097185997E-2</v>
      </c>
      <c r="R12" s="14028">
        <v>0.14027389196798701</v>
      </c>
      <c r="S12" s="14028">
        <v>0.110814011092999</v>
      </c>
      <c r="T12" s="14028">
        <v>8.9254013539039195E-2</v>
      </c>
      <c r="U12" s="14028">
        <v>0.128589548787267</v>
      </c>
      <c r="V12" s="14028">
        <v>0.116335492960659</v>
      </c>
      <c r="W12" s="14028">
        <v>7.0972859702891494E-2</v>
      </c>
      <c r="X12" s="14028">
        <v>0.119896899366675</v>
      </c>
      <c r="Y12" s="14032"/>
      <c r="Z12" s="14034"/>
      <c r="AA12" s="14036"/>
      <c r="AB12" s="14038"/>
      <c r="AC12" s="14040"/>
      <c r="AD12" s="14028">
        <v>0.116335492960659</v>
      </c>
      <c r="AE12" s="14028">
        <v>7.0972859702891494E-2</v>
      </c>
      <c r="AF12" s="14028">
        <v>0.119896899366675</v>
      </c>
      <c r="AG12" s="14028">
        <v>8.7343665239061397E-2</v>
      </c>
      <c r="AH12" s="14028">
        <v>0.114249686726418</v>
      </c>
      <c r="AI12" s="14028">
        <v>7.0972859702891494E-2</v>
      </c>
      <c r="AJ12" s="14028">
        <v>0.119896899366675</v>
      </c>
      <c r="AK12" s="14028">
        <v>0.116335492960659</v>
      </c>
      <c r="AL12" s="14028">
        <v>8.6889491556704598E-2</v>
      </c>
      <c r="AM12" s="14028">
        <v>0.118369457907832</v>
      </c>
      <c r="AN12" s="14028">
        <v>0.10333963900885799</v>
      </c>
      <c r="AO12" s="14028">
        <v>9.2043320998959205E-2</v>
      </c>
      <c r="AP12" s="14042"/>
      <c r="AQ12" s="14028">
        <v>0.15801511432099299</v>
      </c>
      <c r="AR12" s="14028">
        <v>8.6780584312455403E-2</v>
      </c>
      <c r="AS12" s="14044"/>
      <c r="AT12" s="14028">
        <v>8.4180542353051793E-2</v>
      </c>
      <c r="AU12" s="14028">
        <v>0.11346386228971</v>
      </c>
      <c r="AV12" s="14028">
        <v>9.6216880570885496E-2</v>
      </c>
      <c r="AW12" s="14028">
        <v>0.23582783056634399</v>
      </c>
      <c r="AX12" s="14046"/>
      <c r="AY12" s="14048"/>
      <c r="AZ12" s="14050"/>
      <c r="BA12" s="14052"/>
      <c r="BB12" s="14028">
        <v>9.2043320998959205E-2</v>
      </c>
      <c r="BC12" s="14054"/>
      <c r="BD12" s="14028">
        <v>0.147009386001203</v>
      </c>
      <c r="BE12" s="14028">
        <v>4.5222654074819901E-2</v>
      </c>
      <c r="BF12" s="14028">
        <v>0.13353072928461199</v>
      </c>
      <c r="BG12" s="14028">
        <v>0.13380304979191701</v>
      </c>
      <c r="BH12" s="14028">
        <v>0.11527923046587001</v>
      </c>
      <c r="BI12" s="14028">
        <v>0.184526746539422</v>
      </c>
      <c r="BJ12" s="14028">
        <v>4.4041108213622199E-2</v>
      </c>
      <c r="BK12" s="14028">
        <v>9.1007068265487601E-2</v>
      </c>
      <c r="BL12" s="14028">
        <v>0.12456625376196</v>
      </c>
      <c r="BM12" s="14028">
        <v>0.14070839187774301</v>
      </c>
      <c r="BN12" s="14028">
        <v>8.9592406292963597E-2</v>
      </c>
      <c r="BO12" s="14028">
        <v>0.11674628258802699</v>
      </c>
      <c r="BP12" s="14028">
        <v>9.9458126716916506E-2</v>
      </c>
      <c r="BQ12" s="14028">
        <v>9.9080087422843105E-2</v>
      </c>
      <c r="BR12" s="14028">
        <v>8.9657421093817899E-2</v>
      </c>
      <c r="BS12" s="14028">
        <v>0.117164427502067</v>
      </c>
      <c r="BT12" s="14028">
        <v>0.103100538729591</v>
      </c>
      <c r="BU12" s="14028">
        <v>9.6860385953864106E-2</v>
      </c>
      <c r="BV12" s="14028">
        <v>0.118643481174596</v>
      </c>
      <c r="BW12" s="14028">
        <v>0.102170646433088</v>
      </c>
      <c r="BX12" s="14028">
        <v>8.6996730147536894E-2</v>
      </c>
      <c r="BY12" s="14028">
        <v>1.6709034721092701E-2</v>
      </c>
      <c r="BZ12" s="14056"/>
      <c r="CA12" s="14028">
        <v>0.15179630887258699</v>
      </c>
      <c r="CB12" s="14028">
        <v>0.13321876760004001</v>
      </c>
      <c r="CC12" s="14028">
        <v>0.119359766929581</v>
      </c>
      <c r="CD12" s="14028">
        <v>0.16029180116568201</v>
      </c>
      <c r="CE12" s="14028">
        <v>9.8199345640320998E-2</v>
      </c>
      <c r="CF12" s="14028">
        <v>7.5033369901958094E-2</v>
      </c>
      <c r="CG12" s="14028">
        <v>6.9629833629611906E-2</v>
      </c>
      <c r="CH12" s="14028">
        <v>0.13582944301866601</v>
      </c>
      <c r="CI12" s="14028">
        <v>0.161501018897759</v>
      </c>
      <c r="CJ12" s="14028">
        <v>6.2802365112938796E-2</v>
      </c>
      <c r="CK12" s="14058"/>
      <c r="CL12" s="14028">
        <v>9.97835507416375E-2</v>
      </c>
      <c r="CM12" s="14028">
        <v>4.2111035281255198E-2</v>
      </c>
      <c r="CN12" s="14028">
        <v>3.9879354366249002E-2</v>
      </c>
      <c r="CO12" s="14028">
        <v>0.119236338400508</v>
      </c>
      <c r="CP12" s="14028">
        <v>5.6617961001470901E-2</v>
      </c>
      <c r="CQ12" s="14028">
        <v>0.113013304986237</v>
      </c>
      <c r="CR12" s="14028">
        <v>0.105999020627136</v>
      </c>
      <c r="CS12" s="14028">
        <v>9.1740372417341606E-2</v>
      </c>
      <c r="CT12" s="14028">
        <v>0.15265588304693301</v>
      </c>
      <c r="CU12" s="14028">
        <v>9.5352401061218603E-2</v>
      </c>
      <c r="CV12" s="14028">
        <v>0.14717826886010099</v>
      </c>
      <c r="CW12" s="14028">
        <v>0.232931892384002</v>
      </c>
      <c r="CX12" s="14060"/>
      <c r="CY12" s="14062"/>
      <c r="CZ12" s="14064"/>
      <c r="DA12" s="14066"/>
      <c r="DB12" s="14028">
        <v>0.12130677824267801</v>
      </c>
      <c r="DC12" s="14028">
        <v>0.153961164299242</v>
      </c>
      <c r="DD12" s="14028">
        <v>0.17553257886030199</v>
      </c>
      <c r="DE12" s="14068"/>
      <c r="DF12" s="14070"/>
      <c r="DG12" s="14028">
        <v>9.3180671994817305E-2</v>
      </c>
      <c r="DH12" s="14028">
        <v>3.19764050042134E-2</v>
      </c>
      <c r="DI12" s="14072"/>
      <c r="DJ12" s="14028">
        <v>0.15408249024769299</v>
      </c>
      <c r="DK12" s="14028">
        <v>9.9705387488976296E-2</v>
      </c>
      <c r="DL12" s="14028">
        <v>9.6958306704074002E-2</v>
      </c>
      <c r="DM12" s="14028">
        <v>9.72717506710222E-2</v>
      </c>
      <c r="DN12" s="14028">
        <v>0.106193392076134</v>
      </c>
      <c r="DO12" s="14028">
        <v>0.117685396289303</v>
      </c>
      <c r="DP12" s="14028">
        <v>9.6845203874520405E-2</v>
      </c>
      <c r="DQ12" s="14074"/>
      <c r="DR12" s="14076"/>
      <c r="DS12" s="14028">
        <v>0.105785373101054</v>
      </c>
      <c r="DT12" s="14078"/>
      <c r="DU12" s="14080"/>
      <c r="DV12" s="14082"/>
      <c r="DW12" s="14025">
        <v>0.15398270310135001</v>
      </c>
    </row>
    <row r="13" spans="1:127" ht="17" x14ac:dyDescent="0.2">
      <c r="A13" s="14209" t="s">
        <v>316</v>
      </c>
      <c r="B13" s="14027">
        <v>5.0507974729389699E-2</v>
      </c>
      <c r="C13" s="14028">
        <v>7.5463633190832005E-2</v>
      </c>
      <c r="D13" s="14028">
        <v>2.95124858835441E-2</v>
      </c>
      <c r="E13" s="14028">
        <v>3.2723785964334999E-2</v>
      </c>
      <c r="F13" s="14028">
        <v>3.8951419389003698E-2</v>
      </c>
      <c r="G13" s="14028">
        <v>8.4238353650220796E-2</v>
      </c>
      <c r="H13" s="14028">
        <v>4.2470714505024501E-2</v>
      </c>
      <c r="I13" s="14028">
        <v>5.7134754894906603E-2</v>
      </c>
      <c r="J13" s="14030"/>
      <c r="K13" s="14028">
        <v>4.0591679414538603E-2</v>
      </c>
      <c r="L13" s="14028">
        <v>4.4311933372673099E-2</v>
      </c>
      <c r="M13" s="14028">
        <v>5.82389911446166E-2</v>
      </c>
      <c r="N13" s="14028">
        <v>4.8648861088357698E-2</v>
      </c>
      <c r="O13" s="14028">
        <v>6.1774376412136699E-2</v>
      </c>
      <c r="P13" s="14028">
        <v>4.6409036935800098E-2</v>
      </c>
      <c r="Q13" s="14028">
        <v>4.9578431856995203E-2</v>
      </c>
      <c r="R13" s="14028">
        <v>4.8648861088357698E-2</v>
      </c>
      <c r="S13" s="14028">
        <v>6.1774376412136699E-2</v>
      </c>
      <c r="T13" s="14028">
        <v>4.8243188702546E-2</v>
      </c>
      <c r="U13" s="14028">
        <v>5.3854687483841701E-2</v>
      </c>
      <c r="V13" s="14028">
        <v>6.7233836513218195E-2</v>
      </c>
      <c r="W13" s="14028">
        <v>1.8811770889820899E-2</v>
      </c>
      <c r="X13" s="14028">
        <v>1.3114673071605401E-2</v>
      </c>
      <c r="Y13" s="14032"/>
      <c r="Z13" s="14034"/>
      <c r="AA13" s="14036"/>
      <c r="AB13" s="14038"/>
      <c r="AC13" s="14040"/>
      <c r="AD13" s="14028">
        <v>6.7233836513218195E-2</v>
      </c>
      <c r="AE13" s="14028">
        <v>1.8811770889820899E-2</v>
      </c>
      <c r="AF13" s="14028">
        <v>1.3114673071605401E-2</v>
      </c>
      <c r="AG13" s="14028">
        <v>6.7022019486961307E-2</v>
      </c>
      <c r="AH13" s="14028">
        <v>6.7218597416251705E-2</v>
      </c>
      <c r="AI13" s="14028">
        <v>1.8811770889820899E-2</v>
      </c>
      <c r="AJ13" s="14028">
        <v>1.3114673071605401E-2</v>
      </c>
      <c r="AK13" s="14028">
        <v>6.7233836513218195E-2</v>
      </c>
      <c r="AL13" s="14028">
        <v>2.3282362057795901E-2</v>
      </c>
      <c r="AM13" s="14028">
        <v>3.1710355711356199E-2</v>
      </c>
      <c r="AN13" s="14028">
        <v>5.30495281036336E-2</v>
      </c>
      <c r="AO13" s="14028">
        <v>3.10365468515349E-2</v>
      </c>
      <c r="AP13" s="14042"/>
      <c r="AQ13" s="14028">
        <v>9.2362707882809397E-2</v>
      </c>
      <c r="AR13" s="14028">
        <v>0.18853773603312199</v>
      </c>
      <c r="AS13" s="14044"/>
      <c r="AT13" s="14028">
        <v>3.5029927609656203E-2</v>
      </c>
      <c r="AU13" s="14028">
        <v>2.0157393148848301E-2</v>
      </c>
      <c r="AV13" s="14028">
        <v>5.8922018411923301E-2</v>
      </c>
      <c r="AW13" s="14028">
        <v>0.13776730148649299</v>
      </c>
      <c r="AX13" s="14046"/>
      <c r="AY13" s="14048"/>
      <c r="AZ13" s="14050"/>
      <c r="BA13" s="14052"/>
      <c r="BB13" s="14028">
        <v>3.10365468515349E-2</v>
      </c>
      <c r="BC13" s="14054"/>
      <c r="BD13" s="14028">
        <v>0.103120693112279</v>
      </c>
      <c r="BE13" s="14028">
        <v>4.0921708708099899E-2</v>
      </c>
      <c r="BF13" s="14028">
        <v>2.0457646371270798E-2</v>
      </c>
      <c r="BG13" s="14028">
        <v>6.24937060464473E-2</v>
      </c>
      <c r="BH13" s="14028">
        <v>0.20326297560055601</v>
      </c>
      <c r="BI13" s="14028">
        <v>0.15305136576501999</v>
      </c>
      <c r="BJ13" s="14028">
        <v>4.94300039668863E-2</v>
      </c>
      <c r="BK13" s="14028">
        <v>3.0311862396455499E-2</v>
      </c>
      <c r="BL13" s="14028">
        <v>6.1149408570442002E-2</v>
      </c>
      <c r="BM13" s="14028">
        <v>0.18482420402206901</v>
      </c>
      <c r="BN13" s="14028">
        <v>8.6946463706789406E-2</v>
      </c>
      <c r="BO13" s="14028">
        <v>4.5220861177859603E-2</v>
      </c>
      <c r="BP13" s="14028">
        <v>5.1643338804008301E-2</v>
      </c>
      <c r="BQ13" s="14028">
        <v>0.110809145827601</v>
      </c>
      <c r="BR13" s="14028">
        <v>5.3374014907794601E-2</v>
      </c>
      <c r="BS13" s="14028">
        <v>5.5067323825873801E-2</v>
      </c>
      <c r="BT13" s="14028">
        <v>4.74464631006421E-2</v>
      </c>
      <c r="BU13" s="14028">
        <v>4.3557630799835101E-2</v>
      </c>
      <c r="BV13" s="14028">
        <v>6.3170626287048698E-2</v>
      </c>
      <c r="BW13" s="14028">
        <v>4.2827411209468799E-2</v>
      </c>
      <c r="BX13" s="14028">
        <v>2.2435831708770799E-2</v>
      </c>
      <c r="BY13" s="14028">
        <v>0</v>
      </c>
      <c r="BZ13" s="14056"/>
      <c r="CA13" s="14028">
        <v>3.47815622737822E-2</v>
      </c>
      <c r="CB13" s="14028">
        <v>9.3937643508022001E-2</v>
      </c>
      <c r="CC13" s="14028">
        <v>2.6219153191014199E-2</v>
      </c>
      <c r="CD13" s="14028">
        <v>0</v>
      </c>
      <c r="CE13" s="14028">
        <v>4.8253706737837701E-2</v>
      </c>
      <c r="CF13" s="14028">
        <v>9.3141030244646594E-2</v>
      </c>
      <c r="CG13" s="14028">
        <v>3.4875185219306999E-2</v>
      </c>
      <c r="CH13" s="14028">
        <v>5.8036760455560901E-2</v>
      </c>
      <c r="CI13" s="14028">
        <v>6.1581695666755101E-2</v>
      </c>
      <c r="CJ13" s="14028">
        <v>6.5048527715367399E-2</v>
      </c>
      <c r="CK13" s="14058"/>
      <c r="CL13" s="14028">
        <v>3.08584050035632E-2</v>
      </c>
      <c r="CM13" s="14028">
        <v>5.9196520428223598E-2</v>
      </c>
      <c r="CN13" s="14028">
        <v>4.6237271206624297E-2</v>
      </c>
      <c r="CO13" s="14028">
        <v>3.4776239519041501E-3</v>
      </c>
      <c r="CP13" s="14028">
        <v>7.6805164340373697E-2</v>
      </c>
      <c r="CQ13" s="14028">
        <v>2.8141407070353501E-2</v>
      </c>
      <c r="CR13" s="14028">
        <v>2.8913209713641998E-2</v>
      </c>
      <c r="CS13" s="14028">
        <v>4.4928719072416502E-2</v>
      </c>
      <c r="CT13" s="14028">
        <v>4.0979061128284998E-2</v>
      </c>
      <c r="CU13" s="14028">
        <v>5.0142482068098501E-2</v>
      </c>
      <c r="CV13" s="14028">
        <v>0.13954308425598</v>
      </c>
      <c r="CW13" s="14028">
        <v>8.8705500094179698E-2</v>
      </c>
      <c r="CX13" s="14060"/>
      <c r="CY13" s="14062"/>
      <c r="CZ13" s="14064"/>
      <c r="DA13" s="14066"/>
      <c r="DB13" s="14028">
        <v>7.9108953974895396E-2</v>
      </c>
      <c r="DC13" s="14028">
        <v>1.9353535322963699E-2</v>
      </c>
      <c r="DD13" s="14028">
        <v>0.358939690773801</v>
      </c>
      <c r="DE13" s="14068"/>
      <c r="DF13" s="14070"/>
      <c r="DG13" s="14028">
        <v>3.0729827671142299E-2</v>
      </c>
      <c r="DH13" s="14028">
        <v>5.3091981590717603E-2</v>
      </c>
      <c r="DI13" s="14072"/>
      <c r="DJ13" s="14028">
        <v>2.02800418635628E-2</v>
      </c>
      <c r="DK13" s="14028">
        <v>5.36116291283108E-2</v>
      </c>
      <c r="DL13" s="14028">
        <v>1.29206971630361E-2</v>
      </c>
      <c r="DM13" s="14028">
        <v>4.7698480060384199E-2</v>
      </c>
      <c r="DN13" s="14028">
        <v>4.18250784069693E-2</v>
      </c>
      <c r="DO13" s="14028">
        <v>4.6055767617682201E-2</v>
      </c>
      <c r="DP13" s="14028">
        <v>6.6731576659301101E-2</v>
      </c>
      <c r="DQ13" s="14074"/>
      <c r="DR13" s="14076"/>
      <c r="DS13" s="14028">
        <v>3.3862895451841103E-2</v>
      </c>
      <c r="DT13" s="14078"/>
      <c r="DU13" s="14080"/>
      <c r="DV13" s="14082"/>
      <c r="DW13" s="14025">
        <v>0.32594406164110401</v>
      </c>
    </row>
    <row r="14" spans="1:127" ht="17" x14ac:dyDescent="0.2">
      <c r="A14" s="14209" t="s">
        <v>85</v>
      </c>
      <c r="B14" s="14027">
        <v>3.25597333824394E-2</v>
      </c>
      <c r="C14" s="14028">
        <v>2.0631031263347699E-2</v>
      </c>
      <c r="D14" s="14028">
        <v>4.2595490710732702E-2</v>
      </c>
      <c r="E14" s="14028">
        <v>6.5193010725234701E-2</v>
      </c>
      <c r="F14" s="14028">
        <v>1.76492125986463E-2</v>
      </c>
      <c r="G14" s="14028">
        <v>5.7778500338636199E-2</v>
      </c>
      <c r="H14" s="14028">
        <v>1.6335638892305299E-2</v>
      </c>
      <c r="I14" s="14028">
        <v>1.0705800524267801E-2</v>
      </c>
      <c r="J14" s="14030"/>
      <c r="K14" s="14028">
        <v>6.5686465572924194E-2</v>
      </c>
      <c r="L14" s="14028">
        <v>3.8304677860629799E-2</v>
      </c>
      <c r="M14" s="14028">
        <v>7.2029592561941103E-3</v>
      </c>
      <c r="N14" s="14028">
        <v>2.9549293344065902E-2</v>
      </c>
      <c r="O14" s="14028">
        <v>0</v>
      </c>
      <c r="P14" s="14028">
        <v>6.4484856052738806E-2</v>
      </c>
      <c r="Q14" s="14028">
        <v>2.6543604088102801E-2</v>
      </c>
      <c r="R14" s="14028">
        <v>2.9549293344065902E-2</v>
      </c>
      <c r="S14" s="14028">
        <v>0</v>
      </c>
      <c r="T14" s="14028">
        <v>4.2527979092373998E-2</v>
      </c>
      <c r="U14" s="14028">
        <v>1.78294874953954E-2</v>
      </c>
      <c r="V14" s="14028">
        <v>1.6244195452178201E-2</v>
      </c>
      <c r="W14" s="14028">
        <v>7.9811334888256202E-2</v>
      </c>
      <c r="X14" s="14028">
        <v>3.2366892914536503E-2</v>
      </c>
      <c r="Y14" s="14032"/>
      <c r="Z14" s="14034"/>
      <c r="AA14" s="14036"/>
      <c r="AB14" s="14038"/>
      <c r="AC14" s="14040"/>
      <c r="AD14" s="14028">
        <v>1.6244195452178201E-2</v>
      </c>
      <c r="AE14" s="14028">
        <v>7.9811334888256202E-2</v>
      </c>
      <c r="AF14" s="14028">
        <v>3.2366892914536503E-2</v>
      </c>
      <c r="AG14" s="14028">
        <v>2.2262249781962999E-2</v>
      </c>
      <c r="AH14" s="14028">
        <v>1.6677162126773701E-2</v>
      </c>
      <c r="AI14" s="14028">
        <v>7.9811334888256202E-2</v>
      </c>
      <c r="AJ14" s="14028">
        <v>3.2366892914536503E-2</v>
      </c>
      <c r="AK14" s="14028">
        <v>1.6244195452178201E-2</v>
      </c>
      <c r="AL14" s="14028">
        <v>5.91174391651971E-2</v>
      </c>
      <c r="AM14" s="14028">
        <v>2.9278487299302901E-2</v>
      </c>
      <c r="AN14" s="14028">
        <v>3.3003377976274402E-2</v>
      </c>
      <c r="AO14" s="14028">
        <v>4.0080205110826501E-2</v>
      </c>
      <c r="AP14" s="14042"/>
      <c r="AQ14" s="14028">
        <v>1.17632646130954E-2</v>
      </c>
      <c r="AR14" s="14028">
        <v>0</v>
      </c>
      <c r="AS14" s="14044"/>
      <c r="AT14" s="14028">
        <v>3.5392009902748302E-2</v>
      </c>
      <c r="AU14" s="14028">
        <v>5.2852239471224999E-2</v>
      </c>
      <c r="AV14" s="14028">
        <v>9.5978612951271008E-3</v>
      </c>
      <c r="AW14" s="14028">
        <v>0</v>
      </c>
      <c r="AX14" s="14046"/>
      <c r="AY14" s="14048"/>
      <c r="AZ14" s="14050"/>
      <c r="BA14" s="14052"/>
      <c r="BB14" s="14028">
        <v>4.0080205110826501E-2</v>
      </c>
      <c r="BC14" s="14054"/>
      <c r="BD14" s="14028">
        <v>1.04187024576704E-2</v>
      </c>
      <c r="BE14" s="14028">
        <v>1.7339263569180599E-2</v>
      </c>
      <c r="BF14" s="14028">
        <v>1.27697887889063E-2</v>
      </c>
      <c r="BG14" s="14028">
        <v>5.03551095216297E-2</v>
      </c>
      <c r="BH14" s="14028">
        <v>5.2809451141098397E-2</v>
      </c>
      <c r="BI14" s="14028">
        <v>0.111654429687846</v>
      </c>
      <c r="BJ14" s="14028">
        <v>0.117573739646535</v>
      </c>
      <c r="BK14" s="14028">
        <v>1.4970162833184799E-2</v>
      </c>
      <c r="BL14" s="14028">
        <v>5.7272125407870897E-2</v>
      </c>
      <c r="BM14" s="14028">
        <v>7.4418579418769296E-2</v>
      </c>
      <c r="BN14" s="14028">
        <v>6.4131589129736797E-3</v>
      </c>
      <c r="BO14" s="14028">
        <v>0</v>
      </c>
      <c r="BP14" s="14028">
        <v>6.9234616554279104E-3</v>
      </c>
      <c r="BQ14" s="14028">
        <v>0</v>
      </c>
      <c r="BR14" s="14028">
        <v>3.0811549983795899E-3</v>
      </c>
      <c r="BS14" s="14028">
        <v>0</v>
      </c>
      <c r="BT14" s="14028">
        <v>4.0306486469718399E-2</v>
      </c>
      <c r="BU14" s="14028">
        <v>7.1459334299308702E-2</v>
      </c>
      <c r="BV14" s="14028">
        <v>7.1310945334337001E-3</v>
      </c>
      <c r="BW14" s="14028">
        <v>4.1045401572069699E-2</v>
      </c>
      <c r="BX14" s="14028">
        <v>2.7719987378356299E-2</v>
      </c>
      <c r="BY14" s="14028">
        <v>0.158378549276393</v>
      </c>
      <c r="BZ14" s="14056"/>
      <c r="CA14" s="14028">
        <v>0</v>
      </c>
      <c r="CB14" s="14028">
        <v>1.04264444669083E-2</v>
      </c>
      <c r="CC14" s="14028">
        <v>3.2652444904629901E-2</v>
      </c>
      <c r="CD14" s="14028">
        <v>1.11547806908067E-2</v>
      </c>
      <c r="CE14" s="14028">
        <v>3.60435861504338E-2</v>
      </c>
      <c r="CF14" s="14028">
        <v>0.12050558806558601</v>
      </c>
      <c r="CG14" s="14028">
        <v>6.8226003952265801E-2</v>
      </c>
      <c r="CH14" s="14028">
        <v>1.06428570414104E-2</v>
      </c>
      <c r="CI14" s="14028">
        <v>1.2125085357099099E-2</v>
      </c>
      <c r="CJ14" s="14028">
        <v>1.7473268166586502E-2</v>
      </c>
      <c r="CK14" s="14058"/>
      <c r="CL14" s="14028">
        <v>0.17215019542402399</v>
      </c>
      <c r="CM14" s="14028">
        <v>2.0057279835935901E-2</v>
      </c>
      <c r="CN14" s="14028">
        <v>7.6901734846830994E-2</v>
      </c>
      <c r="CO14" s="14028">
        <v>2.9082014990713501E-2</v>
      </c>
      <c r="CP14" s="14028">
        <v>2.08641430912649E-2</v>
      </c>
      <c r="CQ14" s="14028">
        <v>1.2197893845309501E-2</v>
      </c>
      <c r="CR14" s="14028">
        <v>0</v>
      </c>
      <c r="CS14" s="14028">
        <v>3.0955306370483399E-2</v>
      </c>
      <c r="CT14" s="14028">
        <v>2.2480686848828001E-2</v>
      </c>
      <c r="CU14" s="14028">
        <v>1.3254420187925E-2</v>
      </c>
      <c r="CV14" s="14028">
        <v>0</v>
      </c>
      <c r="CW14" s="14028">
        <v>0</v>
      </c>
      <c r="CX14" s="14060"/>
      <c r="CY14" s="14062"/>
      <c r="CZ14" s="14064"/>
      <c r="DA14" s="14066"/>
      <c r="DB14" s="14028">
        <v>1.2391631799163199E-2</v>
      </c>
      <c r="DC14" s="14028">
        <v>3.4191397066779497E-2</v>
      </c>
      <c r="DD14" s="14028">
        <v>1.5731984689794899E-2</v>
      </c>
      <c r="DE14" s="14068"/>
      <c r="DF14" s="14070"/>
      <c r="DG14" s="14028">
        <v>3.55683523147763E-2</v>
      </c>
      <c r="DH14" s="14028">
        <v>0</v>
      </c>
      <c r="DI14" s="14072"/>
      <c r="DJ14" s="14028">
        <v>2.5535187593162301E-2</v>
      </c>
      <c r="DK14" s="14028">
        <v>3.3314559200943297E-2</v>
      </c>
      <c r="DL14" s="14028">
        <v>0.176073745897289</v>
      </c>
      <c r="DM14" s="14028">
        <v>1.0792103705420501E-2</v>
      </c>
      <c r="DN14" s="14028">
        <v>1.8145813973346501E-2</v>
      </c>
      <c r="DO14" s="14028">
        <v>2.9945717843642299E-2</v>
      </c>
      <c r="DP14" s="14028">
        <v>2.8384356818059099E-2</v>
      </c>
      <c r="DQ14" s="14074"/>
      <c r="DR14" s="14076"/>
      <c r="DS14" s="14028">
        <v>3.5907147221640699E-2</v>
      </c>
      <c r="DT14" s="14078"/>
      <c r="DU14" s="14080"/>
      <c r="DV14" s="14082"/>
      <c r="DW14" s="14025">
        <v>1.7112524172351502E-2</v>
      </c>
    </row>
    <row r="15" spans="1:127" ht="17" x14ac:dyDescent="0.2">
      <c r="A15" s="14210" t="s">
        <v>138</v>
      </c>
      <c r="B15" s="14208">
        <v>1391</v>
      </c>
      <c r="C15" s="14083">
        <v>583</v>
      </c>
      <c r="D15" s="14084">
        <v>808</v>
      </c>
      <c r="E15" s="14085">
        <v>147</v>
      </c>
      <c r="F15" s="14086">
        <v>349</v>
      </c>
      <c r="G15" s="14087">
        <v>278</v>
      </c>
      <c r="H15" s="14088">
        <v>264</v>
      </c>
      <c r="I15" s="14089">
        <v>353</v>
      </c>
      <c r="J15" s="14090">
        <v>27</v>
      </c>
      <c r="K15" s="14091">
        <v>177</v>
      </c>
      <c r="L15" s="14092">
        <v>319</v>
      </c>
      <c r="M15" s="14093">
        <v>214</v>
      </c>
      <c r="N15" s="14094">
        <v>395</v>
      </c>
      <c r="O15" s="14095">
        <v>259</v>
      </c>
      <c r="P15" s="14096">
        <v>204</v>
      </c>
      <c r="Q15" s="14097">
        <v>533</v>
      </c>
      <c r="R15" s="14098">
        <v>395</v>
      </c>
      <c r="S15" s="14099">
        <v>259</v>
      </c>
      <c r="T15" s="14100">
        <v>737</v>
      </c>
      <c r="U15" s="14101">
        <v>654</v>
      </c>
      <c r="V15" s="14102">
        <v>953</v>
      </c>
      <c r="W15" s="14103">
        <v>254</v>
      </c>
      <c r="X15" s="14104">
        <v>119</v>
      </c>
      <c r="Y15" s="14105">
        <v>25</v>
      </c>
      <c r="Z15" s="14106">
        <v>4</v>
      </c>
      <c r="AA15" s="14107">
        <v>0</v>
      </c>
      <c r="AB15" s="14108">
        <v>26</v>
      </c>
      <c r="AC15" s="14109">
        <v>10</v>
      </c>
      <c r="AD15" s="14110">
        <v>953</v>
      </c>
      <c r="AE15" s="14111">
        <v>254</v>
      </c>
      <c r="AF15" s="14112">
        <v>119</v>
      </c>
      <c r="AG15" s="14113">
        <v>65</v>
      </c>
      <c r="AH15" s="14114">
        <v>1018</v>
      </c>
      <c r="AI15" s="14115">
        <v>254</v>
      </c>
      <c r="AJ15" s="14116">
        <v>119</v>
      </c>
      <c r="AK15" s="14117">
        <v>953</v>
      </c>
      <c r="AL15" s="14118">
        <v>438</v>
      </c>
      <c r="AM15" s="14119">
        <v>133</v>
      </c>
      <c r="AN15" s="14120">
        <v>1258</v>
      </c>
      <c r="AO15" s="14121">
        <v>1035</v>
      </c>
      <c r="AP15" s="14122">
        <v>23</v>
      </c>
      <c r="AQ15" s="14123">
        <v>291</v>
      </c>
      <c r="AR15" s="14124">
        <v>32</v>
      </c>
      <c r="AS15" s="14125">
        <v>10</v>
      </c>
      <c r="AT15" s="14126">
        <v>778</v>
      </c>
      <c r="AU15" s="14127">
        <v>257</v>
      </c>
      <c r="AV15" s="14128">
        <v>236</v>
      </c>
      <c r="AW15" s="14129">
        <v>76</v>
      </c>
      <c r="AX15" s="14130">
        <v>16</v>
      </c>
      <c r="AY15" s="14131">
        <v>13</v>
      </c>
      <c r="AZ15" s="14132">
        <v>10</v>
      </c>
      <c r="BA15" s="14133">
        <v>5</v>
      </c>
      <c r="BB15" s="14134">
        <v>1035</v>
      </c>
      <c r="BC15" s="14135">
        <v>23</v>
      </c>
      <c r="BD15" s="14136">
        <v>333</v>
      </c>
      <c r="BE15" s="14137">
        <v>426</v>
      </c>
      <c r="BF15" s="14138">
        <v>467</v>
      </c>
      <c r="BG15" s="14139">
        <v>380</v>
      </c>
      <c r="BH15" s="14140">
        <v>50</v>
      </c>
      <c r="BI15" s="14141">
        <v>30</v>
      </c>
      <c r="BJ15" s="14142">
        <v>38</v>
      </c>
      <c r="BK15" s="14143">
        <v>893</v>
      </c>
      <c r="BL15" s="14144">
        <v>418</v>
      </c>
      <c r="BM15" s="14145">
        <v>80</v>
      </c>
      <c r="BN15" s="14146">
        <v>136</v>
      </c>
      <c r="BO15" s="14147">
        <v>215</v>
      </c>
      <c r="BP15" s="14148">
        <v>462</v>
      </c>
      <c r="BQ15" s="14149">
        <v>135</v>
      </c>
      <c r="BR15" s="14150">
        <v>544</v>
      </c>
      <c r="BS15" s="14151">
        <v>448</v>
      </c>
      <c r="BT15" s="14152">
        <v>47</v>
      </c>
      <c r="BU15" s="14153">
        <v>538</v>
      </c>
      <c r="BV15" s="14154">
        <v>929</v>
      </c>
      <c r="BW15" s="14155">
        <v>291</v>
      </c>
      <c r="BX15" s="14156">
        <v>112</v>
      </c>
      <c r="BY15" s="14157">
        <v>39</v>
      </c>
      <c r="BZ15" s="14158">
        <v>18</v>
      </c>
      <c r="CA15" s="14159">
        <v>111</v>
      </c>
      <c r="CB15" s="14160">
        <v>155</v>
      </c>
      <c r="CC15" s="14161">
        <v>74</v>
      </c>
      <c r="CD15" s="14162">
        <v>76</v>
      </c>
      <c r="CE15" s="14163">
        <v>977</v>
      </c>
      <c r="CF15" s="14164">
        <v>30</v>
      </c>
      <c r="CG15" s="14165">
        <v>488</v>
      </c>
      <c r="CH15" s="14166">
        <v>554</v>
      </c>
      <c r="CI15" s="14167">
        <v>161</v>
      </c>
      <c r="CJ15" s="14168">
        <v>178</v>
      </c>
      <c r="CK15" s="14169">
        <v>10</v>
      </c>
      <c r="CL15" s="14170">
        <v>61</v>
      </c>
      <c r="CM15" s="14171">
        <v>118</v>
      </c>
      <c r="CN15" s="14172">
        <v>127</v>
      </c>
      <c r="CO15" s="14173">
        <v>117</v>
      </c>
      <c r="CP15" s="14174">
        <v>94</v>
      </c>
      <c r="CQ15" s="14175">
        <v>123</v>
      </c>
      <c r="CR15" s="14176">
        <v>85</v>
      </c>
      <c r="CS15" s="14177">
        <v>107</v>
      </c>
      <c r="CT15" s="14178">
        <v>132</v>
      </c>
      <c r="CU15" s="14179">
        <v>110</v>
      </c>
      <c r="CV15" s="14180">
        <v>74</v>
      </c>
      <c r="CW15" s="14181">
        <v>57</v>
      </c>
      <c r="CX15" s="14182">
        <v>22</v>
      </c>
      <c r="CY15" s="14183">
        <v>12</v>
      </c>
      <c r="CZ15" s="14184">
        <v>5</v>
      </c>
      <c r="DA15" s="14185">
        <v>4</v>
      </c>
      <c r="DB15" s="14186">
        <v>143</v>
      </c>
      <c r="DC15" s="14187">
        <v>108</v>
      </c>
      <c r="DD15" s="14188">
        <v>61</v>
      </c>
      <c r="DE15" s="14189">
        <v>4</v>
      </c>
      <c r="DF15" s="14190">
        <v>23</v>
      </c>
      <c r="DG15" s="14191">
        <v>1130</v>
      </c>
      <c r="DH15" s="14192">
        <v>46</v>
      </c>
      <c r="DI15" s="14193">
        <v>18</v>
      </c>
      <c r="DJ15" s="14194">
        <v>103</v>
      </c>
      <c r="DK15" s="14195">
        <v>1285</v>
      </c>
      <c r="DL15" s="14196">
        <v>69</v>
      </c>
      <c r="DM15" s="14197">
        <v>117</v>
      </c>
      <c r="DN15" s="14198">
        <v>360</v>
      </c>
      <c r="DO15" s="14199">
        <v>230</v>
      </c>
      <c r="DP15" s="14200">
        <v>529</v>
      </c>
      <c r="DQ15" s="14201">
        <v>1</v>
      </c>
      <c r="DR15" s="14202">
        <v>1</v>
      </c>
      <c r="DS15" s="14203">
        <v>1119</v>
      </c>
      <c r="DT15" s="14204">
        <v>11</v>
      </c>
      <c r="DU15" s="14205">
        <v>3</v>
      </c>
      <c r="DV15" s="14206">
        <v>13</v>
      </c>
      <c r="DW15" s="1420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328</v>
      </c>
    </row>
    <row r="8" spans="1:127" ht="51" x14ac:dyDescent="0.2">
      <c r="A8" s="270" t="s">
        <v>327</v>
      </c>
    </row>
    <row r="9" spans="1:127" ht="17" x14ac:dyDescent="0.2">
      <c r="A9" s="14493" t="s">
        <v>329</v>
      </c>
      <c r="B9" s="14310">
        <v>0.26569910869715702</v>
      </c>
      <c r="C9" s="14211">
        <v>0.24401997527132399</v>
      </c>
      <c r="D9" s="14212">
        <v>0.28390148353922601</v>
      </c>
      <c r="E9" s="14213">
        <v>0.24381629986023701</v>
      </c>
      <c r="F9" s="14214">
        <v>0.27367380267357599</v>
      </c>
      <c r="G9" s="14215">
        <v>0.200453407437305</v>
      </c>
      <c r="H9" s="14216">
        <v>0.282909749881887</v>
      </c>
      <c r="I9" s="14217">
        <v>0.32130540982754602</v>
      </c>
      <c r="J9" s="14313"/>
      <c r="K9" s="14218">
        <v>0.23695653097639</v>
      </c>
      <c r="L9" s="14219">
        <v>0.28151255599832797</v>
      </c>
      <c r="M9" s="14220">
        <v>0.280571366139857</v>
      </c>
      <c r="N9" s="14221">
        <v>0.276770828016495</v>
      </c>
      <c r="O9" s="14222">
        <v>0.27305564571452201</v>
      </c>
      <c r="P9" s="14223">
        <v>0.22890911716964099</v>
      </c>
      <c r="Q9" s="14224">
        <v>0.28115911966818002</v>
      </c>
      <c r="R9" s="14225">
        <v>0.276770828016495</v>
      </c>
      <c r="S9" s="14226">
        <v>0.27305564571452201</v>
      </c>
      <c r="T9" s="14227">
        <v>0.25919388737174898</v>
      </c>
      <c r="U9" s="14228">
        <v>0.27529870294120501</v>
      </c>
      <c r="V9" s="14229">
        <v>0.24057068737680601</v>
      </c>
      <c r="W9" s="14230">
        <v>0.36105621564725898</v>
      </c>
      <c r="X9" s="14231">
        <v>0.25326271764570102</v>
      </c>
      <c r="Y9" s="14315"/>
      <c r="Z9" s="14317"/>
      <c r="AA9" s="14319"/>
      <c r="AB9" s="14321"/>
      <c r="AC9" s="14323"/>
      <c r="AD9" s="14232">
        <v>0.24057068737680601</v>
      </c>
      <c r="AE9" s="14233">
        <v>0.36105621564725898</v>
      </c>
      <c r="AF9" s="14234">
        <v>0.25326271764570102</v>
      </c>
      <c r="AG9" s="14235">
        <v>0.175172579331802</v>
      </c>
      <c r="AH9" s="14236">
        <v>0.23593103010473099</v>
      </c>
      <c r="AI9" s="14237">
        <v>0.36105621564725898</v>
      </c>
      <c r="AJ9" s="14238">
        <v>0.25326271764570102</v>
      </c>
      <c r="AK9" s="14239">
        <v>0.24057068737680601</v>
      </c>
      <c r="AL9" s="14240">
        <v>0.306738832604114</v>
      </c>
      <c r="AM9" s="14241">
        <v>0.25019436241993698</v>
      </c>
      <c r="AN9" s="14242">
        <v>0.26783452843882799</v>
      </c>
      <c r="AO9" s="14243">
        <v>0.288368858793286</v>
      </c>
      <c r="AP9" s="14325"/>
      <c r="AQ9" s="14244">
        <v>0.18791920048489999</v>
      </c>
      <c r="AR9" s="14245">
        <v>0.32701630136149901</v>
      </c>
      <c r="AS9" s="14327"/>
      <c r="AT9" s="14246">
        <v>0.32538793418226097</v>
      </c>
      <c r="AU9" s="14247">
        <v>0.188113025044331</v>
      </c>
      <c r="AV9" s="14248">
        <v>0.25115510269736602</v>
      </c>
      <c r="AW9" s="14249">
        <v>9.6396928685385894E-2</v>
      </c>
      <c r="AX9" s="14329"/>
      <c r="AY9" s="14331"/>
      <c r="AZ9" s="14333"/>
      <c r="BA9" s="14335"/>
      <c r="BB9" s="14250">
        <v>0.288368858793286</v>
      </c>
      <c r="BC9" s="14337"/>
      <c r="BD9" s="14251">
        <v>0.20002416962011599</v>
      </c>
      <c r="BE9" s="14252">
        <v>0.40338502354435402</v>
      </c>
      <c r="BF9" s="14253">
        <v>0.212216957723418</v>
      </c>
      <c r="BG9" s="14254">
        <v>0.20660035720520001</v>
      </c>
      <c r="BH9" s="14255">
        <v>0.25421031875310801</v>
      </c>
      <c r="BI9" s="14256">
        <v>0.105337489474228</v>
      </c>
      <c r="BJ9" s="14257">
        <v>0.223123261777642</v>
      </c>
      <c r="BK9" s="14258">
        <v>0.30356538694240098</v>
      </c>
      <c r="BL9" s="14259">
        <v>0.20828773960092101</v>
      </c>
      <c r="BM9" s="14260">
        <v>0.19954104799466199</v>
      </c>
      <c r="BN9" s="14261">
        <v>0.39192898239489199</v>
      </c>
      <c r="BO9" s="14262">
        <v>0.31633237461357699</v>
      </c>
      <c r="BP9" s="14263">
        <v>0.301885889046139</v>
      </c>
      <c r="BQ9" s="14264">
        <v>0.33482739300952502</v>
      </c>
      <c r="BR9" s="14265">
        <v>0.31585978053709601</v>
      </c>
      <c r="BS9" s="14266">
        <v>0.33664411225339802</v>
      </c>
      <c r="BT9" s="14267">
        <v>0.303224105305608</v>
      </c>
      <c r="BU9" s="14268">
        <v>0.208377699453073</v>
      </c>
      <c r="BV9" s="14269">
        <v>0.282484312216154</v>
      </c>
      <c r="BW9" s="14270">
        <v>0.28709400074221397</v>
      </c>
      <c r="BX9" s="14271">
        <v>0.21113229909487599</v>
      </c>
      <c r="BY9" s="14272">
        <v>0.116716527561775</v>
      </c>
      <c r="BZ9" s="14339"/>
      <c r="CA9" s="14273">
        <v>0.29328938418092898</v>
      </c>
      <c r="CB9" s="14274">
        <v>0.24298597773188699</v>
      </c>
      <c r="CC9" s="14275">
        <v>0.23924485590441699</v>
      </c>
      <c r="CD9" s="14276">
        <v>0.25070475368523798</v>
      </c>
      <c r="CE9" s="14277">
        <v>0.26808338594935299</v>
      </c>
      <c r="CF9" s="14278">
        <v>0.17170331371174799</v>
      </c>
      <c r="CG9" s="14279">
        <v>0.268324631202977</v>
      </c>
      <c r="CH9" s="14280">
        <v>0.27151073588902702</v>
      </c>
      <c r="CI9" s="14281">
        <v>0.25881753985688299</v>
      </c>
      <c r="CJ9" s="14282">
        <v>0.24020953865799299</v>
      </c>
      <c r="CK9" s="14341"/>
      <c r="CL9" s="14283">
        <v>0.307322633451798</v>
      </c>
      <c r="CM9" s="14284">
        <v>0.25174097426651598</v>
      </c>
      <c r="CN9" s="14285">
        <v>0.310479975993534</v>
      </c>
      <c r="CO9" s="14286">
        <v>0.24309049397615201</v>
      </c>
      <c r="CP9" s="14287">
        <v>0.30017840248960498</v>
      </c>
      <c r="CQ9" s="14288">
        <v>0.42231296750022701</v>
      </c>
      <c r="CR9" s="14289">
        <v>0.17417760420310199</v>
      </c>
      <c r="CS9" s="14290">
        <v>0.27751767607320599</v>
      </c>
      <c r="CT9" s="14291">
        <v>0.18490109242216801</v>
      </c>
      <c r="CU9" s="14292">
        <v>0.25218530912422199</v>
      </c>
      <c r="CV9" s="14293">
        <v>0.177100422848776</v>
      </c>
      <c r="CW9" s="14294">
        <v>0.30584659697369199</v>
      </c>
      <c r="CX9" s="14343"/>
      <c r="CY9" s="14345"/>
      <c r="CZ9" s="14347"/>
      <c r="DA9" s="14349"/>
      <c r="DB9" s="14295">
        <v>0.21978304436971899</v>
      </c>
      <c r="DC9" s="14296">
        <v>0.199463623438076</v>
      </c>
      <c r="DD9" s="14297">
        <v>8.2197185119148294E-2</v>
      </c>
      <c r="DE9" s="14351"/>
      <c r="DF9" s="14353"/>
      <c r="DG9" s="14298">
        <v>0.29155870684500601</v>
      </c>
      <c r="DH9" s="14299">
        <v>0.29208854605561702</v>
      </c>
      <c r="DI9" s="14355"/>
      <c r="DJ9" s="14300">
        <v>0.18932691102843299</v>
      </c>
      <c r="DK9" s="14301">
        <v>0.27381365451362</v>
      </c>
      <c r="DL9" s="14302">
        <v>0.20020712452502601</v>
      </c>
      <c r="DM9" s="14303">
        <v>0.20703306375487901</v>
      </c>
      <c r="DN9" s="14304">
        <v>0.31278899227769202</v>
      </c>
      <c r="DO9" s="14305">
        <v>0.31180706335278002</v>
      </c>
      <c r="DP9" s="14306">
        <v>0.25447758529800901</v>
      </c>
      <c r="DQ9" s="14357"/>
      <c r="DR9" s="14359"/>
      <c r="DS9" s="14307">
        <v>0.278252442553032</v>
      </c>
      <c r="DT9" s="14361"/>
      <c r="DU9" s="14363"/>
      <c r="DV9" s="14365"/>
      <c r="DW9" s="14308">
        <v>0.158532036137398</v>
      </c>
    </row>
    <row r="10" spans="1:127" ht="17" x14ac:dyDescent="0.2">
      <c r="A10" s="14493" t="s">
        <v>330</v>
      </c>
      <c r="B10" s="14311">
        <v>0.29237422832877202</v>
      </c>
      <c r="C10" s="14312">
        <v>0.28846317254439102</v>
      </c>
      <c r="D10" s="14312">
        <v>0.29565805439401199</v>
      </c>
      <c r="E10" s="14312">
        <v>0.32899368892469599</v>
      </c>
      <c r="F10" s="14312">
        <v>0.33902725390369298</v>
      </c>
      <c r="G10" s="14312">
        <v>0.273486103185759</v>
      </c>
      <c r="H10" s="14312">
        <v>0.29563997178512003</v>
      </c>
      <c r="I10" s="14312">
        <v>0.21556262366922099</v>
      </c>
      <c r="J10" s="14314"/>
      <c r="K10" s="14312">
        <v>0.21216541703833</v>
      </c>
      <c r="L10" s="14312">
        <v>0.27076861405616798</v>
      </c>
      <c r="M10" s="14312">
        <v>0.31531065371797801</v>
      </c>
      <c r="N10" s="14312">
        <v>0.334920836764384</v>
      </c>
      <c r="O10" s="14312">
        <v>0.33900585578741099</v>
      </c>
      <c r="P10" s="14312">
        <v>0.22790784885816101</v>
      </c>
      <c r="Q10" s="14312">
        <v>0.28749507460361501</v>
      </c>
      <c r="R10" s="14312">
        <v>0.334920836764384</v>
      </c>
      <c r="S10" s="14312">
        <v>0.33900585578741099</v>
      </c>
      <c r="T10" s="14312">
        <v>0.26244536756416698</v>
      </c>
      <c r="U10" s="14312">
        <v>0.33653950805640698</v>
      </c>
      <c r="V10" s="14312">
        <v>0.32126512793819001</v>
      </c>
      <c r="W10" s="14312">
        <v>0.22852494300187001</v>
      </c>
      <c r="X10" s="14312">
        <v>0.26475766417229002</v>
      </c>
      <c r="Y10" s="14316"/>
      <c r="Z10" s="14318"/>
      <c r="AA10" s="14320"/>
      <c r="AB10" s="14322"/>
      <c r="AC10" s="14324"/>
      <c r="AD10" s="14312">
        <v>0.32126512793819001</v>
      </c>
      <c r="AE10" s="14312">
        <v>0.22852494300187001</v>
      </c>
      <c r="AF10" s="14312">
        <v>0.26475766417229002</v>
      </c>
      <c r="AG10" s="14312">
        <v>0.27823252026591799</v>
      </c>
      <c r="AH10" s="14312">
        <v>0.31821218715608601</v>
      </c>
      <c r="AI10" s="14312">
        <v>0.22852494300187001</v>
      </c>
      <c r="AJ10" s="14312">
        <v>0.26475766417229002</v>
      </c>
      <c r="AK10" s="14312">
        <v>0.32126512793819001</v>
      </c>
      <c r="AL10" s="14312">
        <v>0.245189626945402</v>
      </c>
      <c r="AM10" s="14312">
        <v>0.26517037322339698</v>
      </c>
      <c r="AN10" s="14312">
        <v>0.29612092938423801</v>
      </c>
      <c r="AO10" s="14312">
        <v>0.30302885192093598</v>
      </c>
      <c r="AP10" s="14326"/>
      <c r="AQ10" s="14312">
        <v>0.27770137985788801</v>
      </c>
      <c r="AR10" s="14312">
        <v>0.25586014612206698</v>
      </c>
      <c r="AS10" s="14328"/>
      <c r="AT10" s="14312">
        <v>0.30663087836470698</v>
      </c>
      <c r="AU10" s="14312">
        <v>0.29327376861559901</v>
      </c>
      <c r="AV10" s="14312">
        <v>0.34449701494468998</v>
      </c>
      <c r="AW10" s="14312">
        <v>0.138256742127741</v>
      </c>
      <c r="AX10" s="14330"/>
      <c r="AY10" s="14332"/>
      <c r="AZ10" s="14334"/>
      <c r="BA10" s="14336"/>
      <c r="BB10" s="14312">
        <v>0.30302885192093598</v>
      </c>
      <c r="BC10" s="14338"/>
      <c r="BD10" s="14312">
        <v>0.27204773942871702</v>
      </c>
      <c r="BE10" s="14312">
        <v>0.31878046330697601</v>
      </c>
      <c r="BF10" s="14312">
        <v>0.38674912972763498</v>
      </c>
      <c r="BG10" s="14312">
        <v>0.19252295156822199</v>
      </c>
      <c r="BH10" s="14312">
        <v>0.22387133279607699</v>
      </c>
      <c r="BI10" s="14312">
        <v>0.28160907653897899</v>
      </c>
      <c r="BJ10" s="14312">
        <v>0.12978004374413399</v>
      </c>
      <c r="BK10" s="14312">
        <v>0.35427074016516502</v>
      </c>
      <c r="BL10" s="14312">
        <v>0.18611540514352601</v>
      </c>
      <c r="BM10" s="14312">
        <v>0.24507386089305799</v>
      </c>
      <c r="BN10" s="14312">
        <v>0.30286905349780702</v>
      </c>
      <c r="BO10" s="14312">
        <v>0.43917833919781502</v>
      </c>
      <c r="BP10" s="14312">
        <v>0.35565776793958398</v>
      </c>
      <c r="BQ10" s="14312">
        <v>0.315291126147481</v>
      </c>
      <c r="BR10" s="14312">
        <v>0.37045225049623998</v>
      </c>
      <c r="BS10" s="14312">
        <v>0.337786259060396</v>
      </c>
      <c r="BT10" s="14312">
        <v>0.33489902697784102</v>
      </c>
      <c r="BU10" s="14312">
        <v>0.19874327173081299</v>
      </c>
      <c r="BV10" s="14312">
        <v>0.31817724740624498</v>
      </c>
      <c r="BW10" s="14312">
        <v>0.292365895156805</v>
      </c>
      <c r="BX10" s="14312">
        <v>0.21937773540180999</v>
      </c>
      <c r="BY10" s="14312">
        <v>0.19790054259131701</v>
      </c>
      <c r="BZ10" s="14340"/>
      <c r="CA10" s="14312">
        <v>0.423301358388598</v>
      </c>
      <c r="CB10" s="14312">
        <v>0.29701647724811198</v>
      </c>
      <c r="CC10" s="14312">
        <v>0.43396042066368201</v>
      </c>
      <c r="CD10" s="14312">
        <v>0.34328661299398</v>
      </c>
      <c r="CE10" s="14312">
        <v>0.27402615756257498</v>
      </c>
      <c r="CF10" s="14312">
        <v>0.23421337421094701</v>
      </c>
      <c r="CG10" s="14312">
        <v>0.27280810944542799</v>
      </c>
      <c r="CH10" s="14312">
        <v>0.31135636490891899</v>
      </c>
      <c r="CI10" s="14312">
        <v>0.33510961400408601</v>
      </c>
      <c r="CJ10" s="14312">
        <v>0.242765292047111</v>
      </c>
      <c r="CK10" s="14342"/>
      <c r="CL10" s="14312">
        <v>0.14796090893007899</v>
      </c>
      <c r="CM10" s="14312">
        <v>0.38451678839056203</v>
      </c>
      <c r="CN10" s="14312">
        <v>0.17425277319219601</v>
      </c>
      <c r="CO10" s="14312">
        <v>0.32190699083923202</v>
      </c>
      <c r="CP10" s="14312">
        <v>0.27243696977246201</v>
      </c>
      <c r="CQ10" s="14312">
        <v>0.203804387750252</v>
      </c>
      <c r="CR10" s="14312">
        <v>0.41915349378001698</v>
      </c>
      <c r="CS10" s="14312">
        <v>0.31985819220567202</v>
      </c>
      <c r="CT10" s="14312">
        <v>0.34686182757078399</v>
      </c>
      <c r="CU10" s="14312">
        <v>0.313809509361276</v>
      </c>
      <c r="CV10" s="14312">
        <v>0.32502428018587398</v>
      </c>
      <c r="CW10" s="14312">
        <v>0.32543989765806502</v>
      </c>
      <c r="CX10" s="14344"/>
      <c r="CY10" s="14346"/>
      <c r="CZ10" s="14348"/>
      <c r="DA10" s="14350"/>
      <c r="DB10" s="14312">
        <v>0.266815647183125</v>
      </c>
      <c r="DC10" s="14312">
        <v>0.33985511062296397</v>
      </c>
      <c r="DD10" s="14312">
        <v>0.11094288773779699</v>
      </c>
      <c r="DE10" s="14352"/>
      <c r="DF10" s="14354"/>
      <c r="DG10" s="14312">
        <v>0.30236124250669399</v>
      </c>
      <c r="DH10" s="14312">
        <v>0.26419264925131303</v>
      </c>
      <c r="DI10" s="14356"/>
      <c r="DJ10" s="14312">
        <v>0.34341573207261999</v>
      </c>
      <c r="DK10" s="14312">
        <v>0.28651983249512403</v>
      </c>
      <c r="DL10" s="14312">
        <v>0.196385848925864</v>
      </c>
      <c r="DM10" s="14312">
        <v>0.28458364160522498</v>
      </c>
      <c r="DN10" s="14312">
        <v>0.26976376411004799</v>
      </c>
      <c r="DO10" s="14312">
        <v>0.36158716857872297</v>
      </c>
      <c r="DP10" s="14312">
        <v>0.29581421068862801</v>
      </c>
      <c r="DQ10" s="14358"/>
      <c r="DR10" s="14360"/>
      <c r="DS10" s="14312">
        <v>0.30102612235969101</v>
      </c>
      <c r="DT10" s="14362"/>
      <c r="DU10" s="14364"/>
      <c r="DV10" s="14366"/>
      <c r="DW10" s="14309">
        <v>8.5757000155789298E-2</v>
      </c>
    </row>
    <row r="11" spans="1:127" ht="17" x14ac:dyDescent="0.2">
      <c r="A11" s="14493" t="s">
        <v>331</v>
      </c>
      <c r="B11" s="14311">
        <v>0.20529516231088599</v>
      </c>
      <c r="C11" s="14312">
        <v>0.209155632221562</v>
      </c>
      <c r="D11" s="14312">
        <v>0.20205380948554999</v>
      </c>
      <c r="E11" s="14312">
        <v>0.15590720052652199</v>
      </c>
      <c r="F11" s="14312">
        <v>0.19200292945011399</v>
      </c>
      <c r="G11" s="14312">
        <v>0.196043432473684</v>
      </c>
      <c r="H11" s="14312">
        <v>0.22205939505639699</v>
      </c>
      <c r="I11" s="14312">
        <v>0.26231251022402002</v>
      </c>
      <c r="J11" s="14314"/>
      <c r="K11" s="14312">
        <v>0.20259700867118599</v>
      </c>
      <c r="L11" s="14312">
        <v>0.18144508953896399</v>
      </c>
      <c r="M11" s="14312">
        <v>0.24152841995278199</v>
      </c>
      <c r="N11" s="14312">
        <v>0.21978356571051599</v>
      </c>
      <c r="O11" s="14312">
        <v>0.207302336830502</v>
      </c>
      <c r="P11" s="14312">
        <v>0.191687606583964</v>
      </c>
      <c r="Q11" s="14312">
        <v>0.20400762738761999</v>
      </c>
      <c r="R11" s="14312">
        <v>0.21978356571051599</v>
      </c>
      <c r="S11" s="14312">
        <v>0.207302336830502</v>
      </c>
      <c r="T11" s="14312">
        <v>0.19882844832716401</v>
      </c>
      <c r="U11" s="14312">
        <v>0.21483793222304501</v>
      </c>
      <c r="V11" s="14312">
        <v>0.23588997804075901</v>
      </c>
      <c r="W11" s="14312">
        <v>0.15739948314803501</v>
      </c>
      <c r="X11" s="14312">
        <v>0.143673712492522</v>
      </c>
      <c r="Y11" s="14316"/>
      <c r="Z11" s="14318"/>
      <c r="AA11" s="14320"/>
      <c r="AB11" s="14322"/>
      <c r="AC11" s="14324"/>
      <c r="AD11" s="14312">
        <v>0.23588997804075901</v>
      </c>
      <c r="AE11" s="14312">
        <v>0.15739948314803501</v>
      </c>
      <c r="AF11" s="14312">
        <v>0.143673712492522</v>
      </c>
      <c r="AG11" s="14312">
        <v>0.172576293433478</v>
      </c>
      <c r="AH11" s="14312">
        <v>0.23139819982283399</v>
      </c>
      <c r="AI11" s="14312">
        <v>0.15739948314803501</v>
      </c>
      <c r="AJ11" s="14312">
        <v>0.143673712492522</v>
      </c>
      <c r="AK11" s="14312">
        <v>0.23588997804075901</v>
      </c>
      <c r="AL11" s="14312">
        <v>0.155327726054898</v>
      </c>
      <c r="AM11" s="14312">
        <v>0.158178318901775</v>
      </c>
      <c r="AN11" s="14312">
        <v>0.211784416361362</v>
      </c>
      <c r="AO11" s="14312">
        <v>0.198426719389728</v>
      </c>
      <c r="AP11" s="14326"/>
      <c r="AQ11" s="14312">
        <v>0.231671139087057</v>
      </c>
      <c r="AR11" s="14312">
        <v>0.125229460488023</v>
      </c>
      <c r="AS11" s="14328"/>
      <c r="AT11" s="14312">
        <v>0.18426202921190299</v>
      </c>
      <c r="AU11" s="14312">
        <v>0.23678782940265999</v>
      </c>
      <c r="AV11" s="14312">
        <v>0.23398849242226699</v>
      </c>
      <c r="AW11" s="14312">
        <v>0.234442184181064</v>
      </c>
      <c r="AX11" s="14330"/>
      <c r="AY11" s="14332"/>
      <c r="AZ11" s="14334"/>
      <c r="BA11" s="14336"/>
      <c r="BB11" s="14312">
        <v>0.198426719389728</v>
      </c>
      <c r="BC11" s="14338"/>
      <c r="BD11" s="14312">
        <v>0.22378189385424099</v>
      </c>
      <c r="BE11" s="14312">
        <v>0.129094162078771</v>
      </c>
      <c r="BF11" s="14312">
        <v>0.256728536602152</v>
      </c>
      <c r="BG11" s="14312">
        <v>0.260100021400753</v>
      </c>
      <c r="BH11" s="14312">
        <v>0.123243771540269</v>
      </c>
      <c r="BI11" s="14312">
        <v>6.7468348820374904E-2</v>
      </c>
      <c r="BJ11" s="14312">
        <v>0.10352489275317101</v>
      </c>
      <c r="BK11" s="14312">
        <v>0.195739272642244</v>
      </c>
      <c r="BL11" s="14312">
        <v>0.24410996865128801</v>
      </c>
      <c r="BM11" s="14312">
        <v>0.10276184947893199</v>
      </c>
      <c r="BN11" s="14312">
        <v>0.169858696490298</v>
      </c>
      <c r="BO11" s="14312">
        <v>0.153798666751357</v>
      </c>
      <c r="BP11" s="14312">
        <v>0.19131179615584701</v>
      </c>
      <c r="BQ11" s="14312">
        <v>0.187043916734905</v>
      </c>
      <c r="BR11" s="14312">
        <v>0.170837577006479</v>
      </c>
      <c r="BS11" s="14312">
        <v>0.20216528423834901</v>
      </c>
      <c r="BT11" s="14312">
        <v>0.27228592995481299</v>
      </c>
      <c r="BU11" s="14312">
        <v>0.246203050523984</v>
      </c>
      <c r="BV11" s="14312">
        <v>0.20611328135336901</v>
      </c>
      <c r="BW11" s="14312">
        <v>0.20633391276974</v>
      </c>
      <c r="BX11" s="14312">
        <v>0.22949764614742901</v>
      </c>
      <c r="BY11" s="14312">
        <v>0.199971125150542</v>
      </c>
      <c r="BZ11" s="14340"/>
      <c r="CA11" s="14312">
        <v>0.14704758014192901</v>
      </c>
      <c r="CB11" s="14312">
        <v>0.29809161407714402</v>
      </c>
      <c r="CC11" s="14312">
        <v>0.149092487133417</v>
      </c>
      <c r="CD11" s="14312">
        <v>0.224109556586891</v>
      </c>
      <c r="CE11" s="14312">
        <v>0.206028417111419</v>
      </c>
      <c r="CF11" s="14312">
        <v>0.124297003271365</v>
      </c>
      <c r="CG11" s="14312">
        <v>0.208301014543602</v>
      </c>
      <c r="CH11" s="14312">
        <v>0.19475355941047701</v>
      </c>
      <c r="CI11" s="14312">
        <v>0.218510806511787</v>
      </c>
      <c r="CJ11" s="14312">
        <v>0.22434939301623699</v>
      </c>
      <c r="CK11" s="14342"/>
      <c r="CL11" s="14312">
        <v>0.15152940228016301</v>
      </c>
      <c r="CM11" s="14312">
        <v>0.12844077971200499</v>
      </c>
      <c r="CN11" s="14312">
        <v>0.24569245293075301</v>
      </c>
      <c r="CO11" s="14312">
        <v>0.16282213637262299</v>
      </c>
      <c r="CP11" s="14312">
        <v>0.23516289392927101</v>
      </c>
      <c r="CQ11" s="14312">
        <v>0.20056262072362899</v>
      </c>
      <c r="CR11" s="14312">
        <v>0.28267330195802198</v>
      </c>
      <c r="CS11" s="14312">
        <v>0.20603936197581699</v>
      </c>
      <c r="CT11" s="14312">
        <v>0.17469182445345</v>
      </c>
      <c r="CU11" s="14312">
        <v>0.181781701051865</v>
      </c>
      <c r="CV11" s="14312">
        <v>0.29284145412165502</v>
      </c>
      <c r="CW11" s="14312">
        <v>0.238898568468638</v>
      </c>
      <c r="CX11" s="14344"/>
      <c r="CY11" s="14346"/>
      <c r="CZ11" s="14348"/>
      <c r="DA11" s="14350"/>
      <c r="DB11" s="14312">
        <v>0.22995288083695201</v>
      </c>
      <c r="DC11" s="14312">
        <v>0.23422428514470101</v>
      </c>
      <c r="DD11" s="14312">
        <v>7.6927609298226701E-2</v>
      </c>
      <c r="DE11" s="14352"/>
      <c r="DF11" s="14354"/>
      <c r="DG11" s="14312">
        <v>0.20365883463817</v>
      </c>
      <c r="DH11" s="14312">
        <v>0.197643741492189</v>
      </c>
      <c r="DI11" s="14356"/>
      <c r="DJ11" s="14312">
        <v>0.24025562076457699</v>
      </c>
      <c r="DK11" s="14312">
        <v>0.201684105904538</v>
      </c>
      <c r="DL11" s="14312">
        <v>0.106655164523264</v>
      </c>
      <c r="DM11" s="14312">
        <v>0.234170344669235</v>
      </c>
      <c r="DN11" s="14312">
        <v>0.24070837924732399</v>
      </c>
      <c r="DO11" s="14312">
        <v>0.168172923905229</v>
      </c>
      <c r="DP11" s="14312">
        <v>0.19500597036692699</v>
      </c>
      <c r="DQ11" s="14358"/>
      <c r="DR11" s="14360"/>
      <c r="DS11" s="14312">
        <v>0.20812272208696</v>
      </c>
      <c r="DT11" s="14362"/>
      <c r="DU11" s="14364"/>
      <c r="DV11" s="14366"/>
      <c r="DW11" s="14309">
        <v>8.5662669027803395E-2</v>
      </c>
    </row>
    <row r="12" spans="1:127" ht="17" x14ac:dyDescent="0.2">
      <c r="A12" s="14493" t="s">
        <v>332</v>
      </c>
      <c r="B12" s="14311">
        <v>0.14108054622213301</v>
      </c>
      <c r="C12" s="14312">
        <v>0.176106606667914</v>
      </c>
      <c r="D12" s="14312">
        <v>0.11167173780936999</v>
      </c>
      <c r="E12" s="14312">
        <v>0.143501786278281</v>
      </c>
      <c r="F12" s="14312">
        <v>0.111504175853034</v>
      </c>
      <c r="G12" s="14312">
        <v>0.21252159175082999</v>
      </c>
      <c r="H12" s="14312">
        <v>0.115655861403007</v>
      </c>
      <c r="I12" s="14312">
        <v>0.130950815532348</v>
      </c>
      <c r="J12" s="14314"/>
      <c r="K12" s="14312">
        <v>0.17018718766782101</v>
      </c>
      <c r="L12" s="14312">
        <v>0.15556038014665199</v>
      </c>
      <c r="M12" s="14312">
        <v>0.118008426519189</v>
      </c>
      <c r="N12" s="14312">
        <v>0.10205084161186601</v>
      </c>
      <c r="O12" s="14312">
        <v>0.14846079913111701</v>
      </c>
      <c r="P12" s="14312">
        <v>0.17383017145607199</v>
      </c>
      <c r="Q12" s="14312">
        <v>0.14145884201327699</v>
      </c>
      <c r="R12" s="14312">
        <v>0.10205084161186601</v>
      </c>
      <c r="S12" s="14312">
        <v>0.14846079913111701</v>
      </c>
      <c r="T12" s="14312">
        <v>0.155067334586558</v>
      </c>
      <c r="U12" s="14312">
        <v>0.120440588508253</v>
      </c>
      <c r="V12" s="14312">
        <v>0.156168964465565</v>
      </c>
      <c r="W12" s="14312">
        <v>5.5669007975699798E-2</v>
      </c>
      <c r="X12" s="14312">
        <v>0.17998407342492201</v>
      </c>
      <c r="Y12" s="14316"/>
      <c r="Z12" s="14318"/>
      <c r="AA12" s="14320"/>
      <c r="AB12" s="14322"/>
      <c r="AC12" s="14324"/>
      <c r="AD12" s="14312">
        <v>0.156168964465565</v>
      </c>
      <c r="AE12" s="14312">
        <v>5.5669007975699798E-2</v>
      </c>
      <c r="AF12" s="14312">
        <v>0.17998407342492201</v>
      </c>
      <c r="AG12" s="14312">
        <v>0.255020903975401</v>
      </c>
      <c r="AH12" s="14312">
        <v>0.16318199792656199</v>
      </c>
      <c r="AI12" s="14312">
        <v>5.5669007975699798E-2</v>
      </c>
      <c r="AJ12" s="14312">
        <v>0.17998407342492201</v>
      </c>
      <c r="AK12" s="14312">
        <v>0.156168964465565</v>
      </c>
      <c r="AL12" s="14312">
        <v>0.116438149829264</v>
      </c>
      <c r="AM12" s="14312">
        <v>0.163089090502751</v>
      </c>
      <c r="AN12" s="14312">
        <v>0.13804937892007099</v>
      </c>
      <c r="AO12" s="14312">
        <v>0.106426985107838</v>
      </c>
      <c r="AP12" s="14326"/>
      <c r="AQ12" s="14312">
        <v>0.228355951544194</v>
      </c>
      <c r="AR12" s="14312">
        <v>0.26956061623623701</v>
      </c>
      <c r="AS12" s="14328"/>
      <c r="AT12" s="14312">
        <v>8.2414173905600602E-2</v>
      </c>
      <c r="AU12" s="14312">
        <v>0.17145898232658999</v>
      </c>
      <c r="AV12" s="14312">
        <v>0.11451371054670199</v>
      </c>
      <c r="AW12" s="14312">
        <v>0.43514035442515903</v>
      </c>
      <c r="AX12" s="14330"/>
      <c r="AY12" s="14332"/>
      <c r="AZ12" s="14334"/>
      <c r="BA12" s="14336"/>
      <c r="BB12" s="14312">
        <v>0.106426985107838</v>
      </c>
      <c r="BC12" s="14338"/>
      <c r="BD12" s="14312">
        <v>0.23001411265384</v>
      </c>
      <c r="BE12" s="14312">
        <v>7.9620588804297093E-2</v>
      </c>
      <c r="BF12" s="14312">
        <v>8.0928990846292306E-2</v>
      </c>
      <c r="BG12" s="14312">
        <v>0.21883108493929401</v>
      </c>
      <c r="BH12" s="14312">
        <v>0.29349976852248799</v>
      </c>
      <c r="BI12" s="14312">
        <v>0.37292106779335499</v>
      </c>
      <c r="BJ12" s="14312">
        <v>0.20916762587276899</v>
      </c>
      <c r="BK12" s="14312">
        <v>8.0303779356026395E-2</v>
      </c>
      <c r="BL12" s="14312">
        <v>0.217844215431022</v>
      </c>
      <c r="BM12" s="14312">
        <v>0.322664959611139</v>
      </c>
      <c r="BN12" s="14312">
        <v>7.5950841537620994E-2</v>
      </c>
      <c r="BO12" s="14312">
        <v>6.5040360194459704E-2</v>
      </c>
      <c r="BP12" s="14312">
        <v>0.107224722091181</v>
      </c>
      <c r="BQ12" s="14312">
        <v>0.12612507003404699</v>
      </c>
      <c r="BR12" s="14312">
        <v>0.111011523611629</v>
      </c>
      <c r="BS12" s="14312">
        <v>9.6768047547223304E-2</v>
      </c>
      <c r="BT12" s="14312">
        <v>5.76833593564198E-2</v>
      </c>
      <c r="BU12" s="14312">
        <v>0.182113525181476</v>
      </c>
      <c r="BV12" s="14312">
        <v>0.15193207752655499</v>
      </c>
      <c r="BW12" s="14312">
        <v>0.11514199375078001</v>
      </c>
      <c r="BX12" s="14312">
        <v>0.185375656330903</v>
      </c>
      <c r="BY12" s="14312">
        <v>3.9141868714466101E-2</v>
      </c>
      <c r="BZ12" s="14340"/>
      <c r="CA12" s="14312">
        <v>7.2242512372411E-2</v>
      </c>
      <c r="CB12" s="14312">
        <v>0.116667148035294</v>
      </c>
      <c r="CC12" s="14312">
        <v>0.13409289317944201</v>
      </c>
      <c r="CD12" s="14312">
        <v>0.12494059479941801</v>
      </c>
      <c r="CE12" s="14312">
        <v>0.15046782636835099</v>
      </c>
      <c r="CF12" s="14312">
        <v>0.21225486432875099</v>
      </c>
      <c r="CG12" s="14312">
        <v>0.123985696643402</v>
      </c>
      <c r="CH12" s="14312">
        <v>0.15318292195343</v>
      </c>
      <c r="CI12" s="14312">
        <v>0.12490959218499401</v>
      </c>
      <c r="CJ12" s="14312">
        <v>0.17353669778507499</v>
      </c>
      <c r="CK12" s="14342"/>
      <c r="CL12" s="14312">
        <v>0.13827547828112199</v>
      </c>
      <c r="CM12" s="14312">
        <v>0.144208013744444</v>
      </c>
      <c r="CN12" s="14312">
        <v>0.15150065966672799</v>
      </c>
      <c r="CO12" s="14312">
        <v>0.139822127975952</v>
      </c>
      <c r="CP12" s="14312">
        <v>0.15702507414563899</v>
      </c>
      <c r="CQ12" s="14312">
        <v>0.116877325347749</v>
      </c>
      <c r="CR12" s="14312">
        <v>9.7656259422845407E-2</v>
      </c>
      <c r="CS12" s="14312">
        <v>0.12713687534930801</v>
      </c>
      <c r="CT12" s="14312">
        <v>0.19870122389233</v>
      </c>
      <c r="CU12" s="14312">
        <v>0.14366125775538799</v>
      </c>
      <c r="CV12" s="14312">
        <v>0.15176087378785799</v>
      </c>
      <c r="CW12" s="14312">
        <v>0.116557182771394</v>
      </c>
      <c r="CX12" s="14344"/>
      <c r="CY12" s="14346"/>
      <c r="CZ12" s="14348"/>
      <c r="DA12" s="14350"/>
      <c r="DB12" s="14312">
        <v>0.14559299377493101</v>
      </c>
      <c r="DC12" s="14312">
        <v>0.143603728306088</v>
      </c>
      <c r="DD12" s="14312">
        <v>0.70658684168728902</v>
      </c>
      <c r="DE12" s="14352"/>
      <c r="DF12" s="14354"/>
      <c r="DG12" s="14312">
        <v>9.7211998668858796E-2</v>
      </c>
      <c r="DH12" s="14312">
        <v>0.1686361573864</v>
      </c>
      <c r="DI12" s="14356"/>
      <c r="DJ12" s="14312">
        <v>0.15043687067099301</v>
      </c>
      <c r="DK12" s="14312">
        <v>0.140366586043254</v>
      </c>
      <c r="DL12" s="14312">
        <v>0.22966435728550799</v>
      </c>
      <c r="DM12" s="14312">
        <v>0.176596423195653</v>
      </c>
      <c r="DN12" s="14312">
        <v>0.10200334615640901</v>
      </c>
      <c r="DO12" s="14312">
        <v>8.9832400102154097E-2</v>
      </c>
      <c r="DP12" s="14312">
        <v>0.15786607236449299</v>
      </c>
      <c r="DQ12" s="14358"/>
      <c r="DR12" s="14360"/>
      <c r="DS12" s="14312">
        <v>0.108645447764899</v>
      </c>
      <c r="DT12" s="14362"/>
      <c r="DU12" s="14364"/>
      <c r="DV12" s="14366"/>
      <c r="DW12" s="14309">
        <v>0.64399861075975096</v>
      </c>
    </row>
    <row r="13" spans="1:127" ht="17" x14ac:dyDescent="0.2">
      <c r="A13" s="14493" t="s">
        <v>60</v>
      </c>
      <c r="B13" s="14311">
        <v>9.5550954441051703E-2</v>
      </c>
      <c r="C13" s="14312">
        <v>8.2254613294808293E-2</v>
      </c>
      <c r="D13" s="14312">
        <v>0.106714914771844</v>
      </c>
      <c r="E13" s="14312">
        <v>0.12778102441026301</v>
      </c>
      <c r="F13" s="14312">
        <v>8.3791838119582795E-2</v>
      </c>
      <c r="G13" s="14312">
        <v>0.117495465152422</v>
      </c>
      <c r="H13" s="14312">
        <v>8.3735021873589693E-2</v>
      </c>
      <c r="I13" s="14312">
        <v>6.9868640746865301E-2</v>
      </c>
      <c r="J13" s="14314"/>
      <c r="K13" s="14312">
        <v>0.178093855646273</v>
      </c>
      <c r="L13" s="14312">
        <v>0.110713360259888</v>
      </c>
      <c r="M13" s="14312">
        <v>4.4581133670194499E-2</v>
      </c>
      <c r="N13" s="14312">
        <v>6.6473927896738894E-2</v>
      </c>
      <c r="O13" s="14312">
        <v>3.21753625364469E-2</v>
      </c>
      <c r="P13" s="14312">
        <v>0.17766525593216301</v>
      </c>
      <c r="Q13" s="14312">
        <v>8.5879336327307904E-2</v>
      </c>
      <c r="R13" s="14312">
        <v>6.6473927896738894E-2</v>
      </c>
      <c r="S13" s="14312">
        <v>3.21753625364469E-2</v>
      </c>
      <c r="T13" s="14312">
        <v>0.124464962150361</v>
      </c>
      <c r="U13" s="14312">
        <v>5.2883268271090002E-2</v>
      </c>
      <c r="V13" s="14312">
        <v>4.6105242178680603E-2</v>
      </c>
      <c r="W13" s="14312">
        <v>0.19735035022713601</v>
      </c>
      <c r="X13" s="14312">
        <v>0.158321832264565</v>
      </c>
      <c r="Y13" s="14316"/>
      <c r="Z13" s="14318"/>
      <c r="AA13" s="14320"/>
      <c r="AB13" s="14322"/>
      <c r="AC13" s="14324"/>
      <c r="AD13" s="14312">
        <v>4.6105242178680603E-2</v>
      </c>
      <c r="AE13" s="14312">
        <v>0.19735035022713601</v>
      </c>
      <c r="AF13" s="14312">
        <v>0.158321832264565</v>
      </c>
      <c r="AG13" s="14312">
        <v>0.118997702993401</v>
      </c>
      <c r="AH13" s="14312">
        <v>5.1276584989786399E-2</v>
      </c>
      <c r="AI13" s="14312">
        <v>0.19735035022713601</v>
      </c>
      <c r="AJ13" s="14312">
        <v>0.158321832264565</v>
      </c>
      <c r="AK13" s="14312">
        <v>4.6105242178680603E-2</v>
      </c>
      <c r="AL13" s="14312">
        <v>0.17630566456632099</v>
      </c>
      <c r="AM13" s="14312">
        <v>0.16336785495214001</v>
      </c>
      <c r="AN13" s="14312">
        <v>8.6210746895500803E-2</v>
      </c>
      <c r="AO13" s="14312">
        <v>0.103748584788212</v>
      </c>
      <c r="AP13" s="14326"/>
      <c r="AQ13" s="14312">
        <v>7.4352329025960895E-2</v>
      </c>
      <c r="AR13" s="14312">
        <v>2.2333475792172899E-2</v>
      </c>
      <c r="AS13" s="14328"/>
      <c r="AT13" s="14312">
        <v>0.10130498433552899</v>
      </c>
      <c r="AU13" s="14312">
        <v>0.11036639461082</v>
      </c>
      <c r="AV13" s="14312">
        <v>5.5845679388974202E-2</v>
      </c>
      <c r="AW13" s="14312">
        <v>9.5763790580649794E-2</v>
      </c>
      <c r="AX13" s="14330"/>
      <c r="AY13" s="14332"/>
      <c r="AZ13" s="14334"/>
      <c r="BA13" s="14336"/>
      <c r="BB13" s="14312">
        <v>0.103748584788212</v>
      </c>
      <c r="BC13" s="14338"/>
      <c r="BD13" s="14312">
        <v>7.4132084443084806E-2</v>
      </c>
      <c r="BE13" s="14312">
        <v>6.9119762265601695E-2</v>
      </c>
      <c r="BF13" s="14312">
        <v>6.3376385100502405E-2</v>
      </c>
      <c r="BG13" s="14312">
        <v>0.121945584886532</v>
      </c>
      <c r="BH13" s="14312">
        <v>0.105174808388059</v>
      </c>
      <c r="BI13" s="14312">
        <v>0.172664017373063</v>
      </c>
      <c r="BJ13" s="14312">
        <v>0.33440417585228399</v>
      </c>
      <c r="BK13" s="14312">
        <v>6.6120820894163795E-2</v>
      </c>
      <c r="BL13" s="14312">
        <v>0.143642671173242</v>
      </c>
      <c r="BM13" s="14312">
        <v>0.12995828202220999</v>
      </c>
      <c r="BN13" s="14312">
        <v>5.9392426079381298E-2</v>
      </c>
      <c r="BO13" s="14312">
        <v>2.5650259242791601E-2</v>
      </c>
      <c r="BP13" s="14312">
        <v>4.39198247672501E-2</v>
      </c>
      <c r="BQ13" s="14312">
        <v>3.6712494074042097E-2</v>
      </c>
      <c r="BR13" s="14312">
        <v>3.1838868348555198E-2</v>
      </c>
      <c r="BS13" s="14312">
        <v>2.6636296900633499E-2</v>
      </c>
      <c r="BT13" s="14312">
        <v>3.1907578405319E-2</v>
      </c>
      <c r="BU13" s="14312">
        <v>0.16456245311065501</v>
      </c>
      <c r="BV13" s="14312">
        <v>4.1293081497676902E-2</v>
      </c>
      <c r="BW13" s="14312">
        <v>9.9064197580460603E-2</v>
      </c>
      <c r="BX13" s="14312">
        <v>0.154616663024982</v>
      </c>
      <c r="BY13" s="14312">
        <v>0.44626993598190001</v>
      </c>
      <c r="BZ13" s="14340"/>
      <c r="CA13" s="14312">
        <v>6.4119164916133703E-2</v>
      </c>
      <c r="CB13" s="14312">
        <v>4.5238782907562801E-2</v>
      </c>
      <c r="CC13" s="14312">
        <v>4.36093431190425E-2</v>
      </c>
      <c r="CD13" s="14312">
        <v>5.6958481934473101E-2</v>
      </c>
      <c r="CE13" s="14312">
        <v>0.10139421300830199</v>
      </c>
      <c r="CF13" s="14312">
        <v>0.25753144447718801</v>
      </c>
      <c r="CG13" s="14312">
        <v>0.12658054816459</v>
      </c>
      <c r="CH13" s="14312">
        <v>6.9196417838147298E-2</v>
      </c>
      <c r="CI13" s="14312">
        <v>6.2652447442250098E-2</v>
      </c>
      <c r="CJ13" s="14312">
        <v>0.119139078493584</v>
      </c>
      <c r="CK13" s="14342"/>
      <c r="CL13" s="14312">
        <v>0.25491157705683798</v>
      </c>
      <c r="CM13" s="14312">
        <v>9.1093443886472503E-2</v>
      </c>
      <c r="CN13" s="14312">
        <v>0.11807413821679</v>
      </c>
      <c r="CO13" s="14312">
        <v>0.132358250836041</v>
      </c>
      <c r="CP13" s="14312">
        <v>3.5196659663022101E-2</v>
      </c>
      <c r="CQ13" s="14312">
        <v>5.6442698678143798E-2</v>
      </c>
      <c r="CR13" s="14312">
        <v>2.6339340636013401E-2</v>
      </c>
      <c r="CS13" s="14312">
        <v>6.9447894395997301E-2</v>
      </c>
      <c r="CT13" s="14312">
        <v>9.48440316612678E-2</v>
      </c>
      <c r="CU13" s="14312">
        <v>0.108562222707248</v>
      </c>
      <c r="CV13" s="14312">
        <v>5.3272969055836901E-2</v>
      </c>
      <c r="CW13" s="14312">
        <v>1.325775412821E-2</v>
      </c>
      <c r="CX13" s="14344"/>
      <c r="CY13" s="14346"/>
      <c r="CZ13" s="14348"/>
      <c r="DA13" s="14350"/>
      <c r="DB13" s="14312">
        <v>0.13785543383527299</v>
      </c>
      <c r="DC13" s="14312">
        <v>8.2853252488170395E-2</v>
      </c>
      <c r="DD13" s="14312">
        <v>2.33454761575391E-2</v>
      </c>
      <c r="DE13" s="14352"/>
      <c r="DF13" s="14354"/>
      <c r="DG13" s="14312">
        <v>0.10520921734127101</v>
      </c>
      <c r="DH13" s="14312">
        <v>7.7438905814481096E-2</v>
      </c>
      <c r="DI13" s="14356"/>
      <c r="DJ13" s="14312">
        <v>7.6564865463377693E-2</v>
      </c>
      <c r="DK13" s="14312">
        <v>9.7615821043464196E-2</v>
      </c>
      <c r="DL13" s="14312">
        <v>0.26708750474033699</v>
      </c>
      <c r="DM13" s="14312">
        <v>9.7616526775008303E-2</v>
      </c>
      <c r="DN13" s="14312">
        <v>7.4735518208527002E-2</v>
      </c>
      <c r="DO13" s="14312">
        <v>6.8600444061114305E-2</v>
      </c>
      <c r="DP13" s="14312">
        <v>9.6836161281942598E-2</v>
      </c>
      <c r="DQ13" s="14358"/>
      <c r="DR13" s="14360"/>
      <c r="DS13" s="14312">
        <v>0.10395326523541699</v>
      </c>
      <c r="DT13" s="14362"/>
      <c r="DU13" s="14364"/>
      <c r="DV13" s="14366"/>
      <c r="DW13" s="14309">
        <v>2.6049683919258299E-2</v>
      </c>
    </row>
    <row r="14" spans="1:127" ht="17" x14ac:dyDescent="0.2">
      <c r="A14" s="14494" t="s">
        <v>138</v>
      </c>
      <c r="B14" s="14492">
        <v>1394</v>
      </c>
      <c r="C14" s="14367">
        <v>585</v>
      </c>
      <c r="D14" s="14368">
        <v>809</v>
      </c>
      <c r="E14" s="14369">
        <v>147</v>
      </c>
      <c r="F14" s="14370">
        <v>349</v>
      </c>
      <c r="G14" s="14371">
        <v>277</v>
      </c>
      <c r="H14" s="14372">
        <v>265</v>
      </c>
      <c r="I14" s="14373">
        <v>356</v>
      </c>
      <c r="J14" s="14374">
        <v>27</v>
      </c>
      <c r="K14" s="14375">
        <v>178</v>
      </c>
      <c r="L14" s="14376">
        <v>321</v>
      </c>
      <c r="M14" s="14377">
        <v>213</v>
      </c>
      <c r="N14" s="14378">
        <v>396</v>
      </c>
      <c r="O14" s="14379">
        <v>259</v>
      </c>
      <c r="P14" s="14380">
        <v>205</v>
      </c>
      <c r="Q14" s="14381">
        <v>534</v>
      </c>
      <c r="R14" s="14382">
        <v>396</v>
      </c>
      <c r="S14" s="14383">
        <v>259</v>
      </c>
      <c r="T14" s="14384">
        <v>739</v>
      </c>
      <c r="U14" s="14385">
        <v>655</v>
      </c>
      <c r="V14" s="14386">
        <v>955</v>
      </c>
      <c r="W14" s="14387">
        <v>254</v>
      </c>
      <c r="X14" s="14388">
        <v>121</v>
      </c>
      <c r="Y14" s="14389">
        <v>24</v>
      </c>
      <c r="Z14" s="14390">
        <v>4</v>
      </c>
      <c r="AA14" s="14391">
        <v>0</v>
      </c>
      <c r="AB14" s="14392">
        <v>26</v>
      </c>
      <c r="AC14" s="14393">
        <v>10</v>
      </c>
      <c r="AD14" s="14394">
        <v>955</v>
      </c>
      <c r="AE14" s="14395">
        <v>254</v>
      </c>
      <c r="AF14" s="14396">
        <v>121</v>
      </c>
      <c r="AG14" s="14397">
        <v>64</v>
      </c>
      <c r="AH14" s="14398">
        <v>1019</v>
      </c>
      <c r="AI14" s="14399">
        <v>254</v>
      </c>
      <c r="AJ14" s="14400">
        <v>121</v>
      </c>
      <c r="AK14" s="14401">
        <v>955</v>
      </c>
      <c r="AL14" s="14402">
        <v>439</v>
      </c>
      <c r="AM14" s="14403">
        <v>135</v>
      </c>
      <c r="AN14" s="14404">
        <v>1259</v>
      </c>
      <c r="AO14" s="14405">
        <v>1038</v>
      </c>
      <c r="AP14" s="14406">
        <v>23</v>
      </c>
      <c r="AQ14" s="14407">
        <v>292</v>
      </c>
      <c r="AR14" s="14408">
        <v>31</v>
      </c>
      <c r="AS14" s="14409">
        <v>10</v>
      </c>
      <c r="AT14" s="14410">
        <v>780</v>
      </c>
      <c r="AU14" s="14411">
        <v>258</v>
      </c>
      <c r="AV14" s="14412">
        <v>235</v>
      </c>
      <c r="AW14" s="14413">
        <v>77</v>
      </c>
      <c r="AX14" s="14414">
        <v>16</v>
      </c>
      <c r="AY14" s="14415">
        <v>13</v>
      </c>
      <c r="AZ14" s="14416">
        <v>10</v>
      </c>
      <c r="BA14" s="14417">
        <v>5</v>
      </c>
      <c r="BB14" s="14418">
        <v>1038</v>
      </c>
      <c r="BC14" s="14419">
        <v>23</v>
      </c>
      <c r="BD14" s="14420">
        <v>333</v>
      </c>
      <c r="BE14" s="14421">
        <v>424</v>
      </c>
      <c r="BF14" s="14422">
        <v>469</v>
      </c>
      <c r="BG14" s="14423">
        <v>383</v>
      </c>
      <c r="BH14" s="14424">
        <v>50</v>
      </c>
      <c r="BI14" s="14425">
        <v>30</v>
      </c>
      <c r="BJ14" s="14426">
        <v>38</v>
      </c>
      <c r="BK14" s="14427">
        <v>893</v>
      </c>
      <c r="BL14" s="14428">
        <v>421</v>
      </c>
      <c r="BM14" s="14429">
        <v>80</v>
      </c>
      <c r="BN14" s="14430">
        <v>137</v>
      </c>
      <c r="BO14" s="14431">
        <v>216</v>
      </c>
      <c r="BP14" s="14432">
        <v>461</v>
      </c>
      <c r="BQ14" s="14433">
        <v>136</v>
      </c>
      <c r="BR14" s="14434">
        <v>544</v>
      </c>
      <c r="BS14" s="14435">
        <v>448</v>
      </c>
      <c r="BT14" s="14436">
        <v>47</v>
      </c>
      <c r="BU14" s="14437">
        <v>540</v>
      </c>
      <c r="BV14" s="14438">
        <v>929</v>
      </c>
      <c r="BW14" s="14439">
        <v>293</v>
      </c>
      <c r="BX14" s="14440">
        <v>112</v>
      </c>
      <c r="BY14" s="14441">
        <v>39</v>
      </c>
      <c r="BZ14" s="14442">
        <v>19</v>
      </c>
      <c r="CA14" s="14443">
        <v>111</v>
      </c>
      <c r="CB14" s="14444">
        <v>155</v>
      </c>
      <c r="CC14" s="14445">
        <v>74</v>
      </c>
      <c r="CD14" s="14446">
        <v>76</v>
      </c>
      <c r="CE14" s="14447">
        <v>979</v>
      </c>
      <c r="CF14" s="14448">
        <v>30</v>
      </c>
      <c r="CG14" s="14449">
        <v>490</v>
      </c>
      <c r="CH14" s="14450">
        <v>556</v>
      </c>
      <c r="CI14" s="14451">
        <v>161</v>
      </c>
      <c r="CJ14" s="14452">
        <v>177</v>
      </c>
      <c r="CK14" s="14453">
        <v>10</v>
      </c>
      <c r="CL14" s="14454">
        <v>60</v>
      </c>
      <c r="CM14" s="14455">
        <v>118</v>
      </c>
      <c r="CN14" s="14456">
        <v>127</v>
      </c>
      <c r="CO14" s="14457">
        <v>118</v>
      </c>
      <c r="CP14" s="14458">
        <v>94</v>
      </c>
      <c r="CQ14" s="14459">
        <v>123</v>
      </c>
      <c r="CR14" s="14460">
        <v>85</v>
      </c>
      <c r="CS14" s="14461">
        <v>107</v>
      </c>
      <c r="CT14" s="14462">
        <v>133</v>
      </c>
      <c r="CU14" s="14463">
        <v>111</v>
      </c>
      <c r="CV14" s="14464">
        <v>74</v>
      </c>
      <c r="CW14" s="14465">
        <v>57</v>
      </c>
      <c r="CX14" s="14466">
        <v>22</v>
      </c>
      <c r="CY14" s="14467">
        <v>12</v>
      </c>
      <c r="CZ14" s="14468">
        <v>5</v>
      </c>
      <c r="DA14" s="14469">
        <v>4</v>
      </c>
      <c r="DB14" s="14470">
        <v>144</v>
      </c>
      <c r="DC14" s="14471">
        <v>109</v>
      </c>
      <c r="DD14" s="14472">
        <v>62</v>
      </c>
      <c r="DE14" s="14473">
        <v>4</v>
      </c>
      <c r="DF14" s="14474">
        <v>23</v>
      </c>
      <c r="DG14" s="14475">
        <v>1131</v>
      </c>
      <c r="DH14" s="14476">
        <v>46</v>
      </c>
      <c r="DI14" s="14477">
        <v>18</v>
      </c>
      <c r="DJ14" s="14478">
        <v>104</v>
      </c>
      <c r="DK14" s="14479">
        <v>1287</v>
      </c>
      <c r="DL14" s="14480">
        <v>70</v>
      </c>
      <c r="DM14" s="14481">
        <v>117</v>
      </c>
      <c r="DN14" s="14482">
        <v>360</v>
      </c>
      <c r="DO14" s="14483">
        <v>233</v>
      </c>
      <c r="DP14" s="14484">
        <v>528</v>
      </c>
      <c r="DQ14" s="14485">
        <v>1</v>
      </c>
      <c r="DR14" s="14486">
        <v>1</v>
      </c>
      <c r="DS14" s="14487">
        <v>1119</v>
      </c>
      <c r="DT14" s="14488">
        <v>11</v>
      </c>
      <c r="DU14" s="14489">
        <v>4</v>
      </c>
      <c r="DV14" s="14490">
        <v>13</v>
      </c>
      <c r="DW14" s="14491">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W17"/>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334</v>
      </c>
    </row>
    <row r="8" spans="1:127" ht="17" x14ac:dyDescent="0.2">
      <c r="A8" s="259" t="s">
        <v>335</v>
      </c>
    </row>
    <row r="9" spans="1:127" ht="34" x14ac:dyDescent="0.2">
      <c r="A9" s="270" t="s">
        <v>336</v>
      </c>
    </row>
    <row r="10" spans="1:127" ht="17" x14ac:dyDescent="0.2">
      <c r="A10" s="14778" t="s">
        <v>337</v>
      </c>
      <c r="B10" s="14593">
        <v>4.1049619741871303E-2</v>
      </c>
      <c r="C10" s="14495">
        <v>4.6759476406063399E-2</v>
      </c>
      <c r="D10" s="14496">
        <v>3.62482360083465E-2</v>
      </c>
      <c r="E10" s="14497">
        <v>4.50014674142327E-2</v>
      </c>
      <c r="F10" s="14498">
        <v>5.4403977456539097E-2</v>
      </c>
      <c r="G10" s="14499">
        <v>6.7735456966034502E-2</v>
      </c>
      <c r="H10" s="14500">
        <v>1.00511586721395E-2</v>
      </c>
      <c r="I10" s="14501">
        <v>2.1057070735745899E-2</v>
      </c>
      <c r="J10" s="14596"/>
      <c r="K10" s="14502">
        <v>8.1357552675040995E-2</v>
      </c>
      <c r="L10" s="14503">
        <v>3.2491524829485197E-2</v>
      </c>
      <c r="M10" s="14504">
        <v>5.76053151994734E-2</v>
      </c>
      <c r="N10" s="14505">
        <v>2.02107441006091E-2</v>
      </c>
      <c r="O10" s="14506">
        <v>4.4140575185016096E-3</v>
      </c>
      <c r="P10" s="14507">
        <v>8.3055369861049097E-2</v>
      </c>
      <c r="Q10" s="14508">
        <v>4.1951439689827903E-2</v>
      </c>
      <c r="R10" s="14509">
        <v>2.02107441006091E-2</v>
      </c>
      <c r="S10" s="14510">
        <v>4.4140575185016096E-3</v>
      </c>
      <c r="T10" s="14511">
        <v>5.9251015680760098E-2</v>
      </c>
      <c r="U10" s="14512">
        <v>1.39487132655376E-2</v>
      </c>
      <c r="V10" s="14513">
        <v>1.02320194725919E-2</v>
      </c>
      <c r="W10" s="14514">
        <v>7.7265668675072993E-2</v>
      </c>
      <c r="X10" s="14515">
        <v>0.12098630657142199</v>
      </c>
      <c r="Y10" s="14598"/>
      <c r="Z10" s="14600"/>
      <c r="AA10" s="14602"/>
      <c r="AB10" s="14604"/>
      <c r="AC10" s="14606"/>
      <c r="AD10" s="14516">
        <v>1.02320194725919E-2</v>
      </c>
      <c r="AE10" s="14517">
        <v>7.7265668675072993E-2</v>
      </c>
      <c r="AF10" s="14518">
        <v>0.12098630657142199</v>
      </c>
      <c r="AG10" s="14519">
        <v>9.0074965852418906E-2</v>
      </c>
      <c r="AH10" s="14520">
        <v>1.57197384228191E-2</v>
      </c>
      <c r="AI10" s="14521">
        <v>7.7265668675072993E-2</v>
      </c>
      <c r="AJ10" s="14522">
        <v>0.12098630657142199</v>
      </c>
      <c r="AK10" s="14523">
        <v>1.02320194725919E-2</v>
      </c>
      <c r="AL10" s="14524">
        <v>9.1555976318265703E-2</v>
      </c>
      <c r="AM10" s="14525">
        <v>0.116286734413623</v>
      </c>
      <c r="AN10" s="14526">
        <v>3.0602164728386699E-2</v>
      </c>
      <c r="AO10" s="14527">
        <v>3.8979684750452902E-2</v>
      </c>
      <c r="AP10" s="14608"/>
      <c r="AQ10" s="14528">
        <v>3.3722018543503401E-2</v>
      </c>
      <c r="AR10" s="14529">
        <v>8.8981413915954793E-2</v>
      </c>
      <c r="AS10" s="14610"/>
      <c r="AT10" s="14530">
        <v>4.1391960832618403E-2</v>
      </c>
      <c r="AU10" s="14531">
        <v>3.2416709709352301E-2</v>
      </c>
      <c r="AV10" s="14532">
        <v>4.1042474004402897E-2</v>
      </c>
      <c r="AW10" s="14533">
        <v>4.7125485934264397E-2</v>
      </c>
      <c r="AX10" s="14612"/>
      <c r="AY10" s="14614"/>
      <c r="AZ10" s="14616"/>
      <c r="BA10" s="14618"/>
      <c r="BB10" s="14534">
        <v>3.8979684750452902E-2</v>
      </c>
      <c r="BC10" s="14620"/>
      <c r="BD10" s="14535">
        <v>3.9480944528856102E-2</v>
      </c>
      <c r="BE10" s="14536">
        <v>5.54207663015059E-2</v>
      </c>
      <c r="BF10" s="14537">
        <v>1.2479979287255701E-2</v>
      </c>
      <c r="BG10" s="14538">
        <v>3.97604739748154E-2</v>
      </c>
      <c r="BH10" s="14539">
        <v>1.3538383877334199E-2</v>
      </c>
      <c r="BI10" s="14622"/>
      <c r="BJ10" s="14540">
        <v>0.135527177082466</v>
      </c>
      <c r="BK10" s="14541">
        <v>3.3208213770418299E-2</v>
      </c>
      <c r="BL10" s="14542">
        <v>4.8825948333164303E-2</v>
      </c>
      <c r="BM10" s="14543">
        <v>7.7046988753706094E-2</v>
      </c>
      <c r="BN10" s="14544">
        <v>4.7073682744926099E-2</v>
      </c>
      <c r="BO10" s="14545">
        <v>2.53268544780757E-2</v>
      </c>
      <c r="BP10" s="14546">
        <v>1.22710681230667E-2</v>
      </c>
      <c r="BQ10" s="14547">
        <v>3.3308802354973903E-2</v>
      </c>
      <c r="BR10" s="14548">
        <v>4.0954483956851098E-2</v>
      </c>
      <c r="BS10" s="14549">
        <v>1.98925034753565E-2</v>
      </c>
      <c r="BT10" s="14550">
        <v>0</v>
      </c>
      <c r="BU10" s="14551">
        <v>4.7708446592306997E-2</v>
      </c>
      <c r="BV10" s="14552">
        <v>2.1074672571481001E-2</v>
      </c>
      <c r="BW10" s="14553">
        <v>3.5707385924181601E-2</v>
      </c>
      <c r="BX10" s="14554">
        <v>7.5004978024842905E-2</v>
      </c>
      <c r="BY10" s="14555">
        <v>0.171942418433119</v>
      </c>
      <c r="BZ10" s="14624"/>
      <c r="CA10" s="14556">
        <v>4.19816037082959E-2</v>
      </c>
      <c r="CB10" s="14557">
        <v>1.08036289054898E-2</v>
      </c>
      <c r="CC10" s="14558">
        <v>6.3295964740271493E-2</v>
      </c>
      <c r="CD10" s="14559">
        <v>7.7843728714605404E-3</v>
      </c>
      <c r="CE10" s="14560">
        <v>4.3464175498008698E-2</v>
      </c>
      <c r="CF10" s="14561">
        <v>8.03849363681165E-2</v>
      </c>
      <c r="CG10" s="14562">
        <v>3.6471993395188702E-2</v>
      </c>
      <c r="CH10" s="14563">
        <v>4.1528719485832297E-2</v>
      </c>
      <c r="CI10" s="14564">
        <v>4.7509911060813301E-2</v>
      </c>
      <c r="CJ10" s="14565">
        <v>4.9694600840661997E-2</v>
      </c>
      <c r="CK10" s="14626"/>
      <c r="CL10" s="14566">
        <v>0.20318592541106001</v>
      </c>
      <c r="CM10" s="14567">
        <v>6.8271322668139595E-2</v>
      </c>
      <c r="CN10" s="14568">
        <v>5.5274014369782597E-2</v>
      </c>
      <c r="CO10" s="14569">
        <v>2.1018734680718E-2</v>
      </c>
      <c r="CP10" s="14570">
        <v>5.3635099228601602E-2</v>
      </c>
      <c r="CQ10" s="14571">
        <v>0</v>
      </c>
      <c r="CR10" s="14572">
        <v>0</v>
      </c>
      <c r="CS10" s="14573">
        <v>2.3591015143315901E-2</v>
      </c>
      <c r="CT10" s="14574">
        <v>0</v>
      </c>
      <c r="CU10" s="14575">
        <v>0</v>
      </c>
      <c r="CV10" s="14576">
        <v>2.53813856888849E-2</v>
      </c>
      <c r="CW10" s="14577">
        <v>3.3548946425482201E-2</v>
      </c>
      <c r="CX10" s="14628"/>
      <c r="CY10" s="14630"/>
      <c r="CZ10" s="14632"/>
      <c r="DA10" s="14634"/>
      <c r="DB10" s="14578">
        <v>6.0486903250153601E-2</v>
      </c>
      <c r="DC10" s="14579">
        <v>4.4963599936830197E-2</v>
      </c>
      <c r="DD10" s="14580">
        <v>8.3294321857822901E-2</v>
      </c>
      <c r="DE10" s="14636"/>
      <c r="DF10" s="14638"/>
      <c r="DG10" s="14581">
        <v>3.9561165890621502E-2</v>
      </c>
      <c r="DH10" s="14582">
        <v>2.36857457704025E-2</v>
      </c>
      <c r="DI10" s="14640"/>
      <c r="DJ10" s="14583">
        <v>4.1598145815619401E-2</v>
      </c>
      <c r="DK10" s="14584">
        <v>4.1062409178151099E-2</v>
      </c>
      <c r="DL10" s="14585">
        <v>5.0622936623910798E-2</v>
      </c>
      <c r="DM10" s="14586">
        <v>5.3382715738596299E-2</v>
      </c>
      <c r="DN10" s="14587">
        <v>6.13128471631414E-2</v>
      </c>
      <c r="DO10" s="14588">
        <v>8.7557933856075593E-3</v>
      </c>
      <c r="DP10" s="14589">
        <v>4.2450420199104E-2</v>
      </c>
      <c r="DQ10" s="14642"/>
      <c r="DR10" s="14644"/>
      <c r="DS10" s="14590">
        <v>4.3961397741992203E-2</v>
      </c>
      <c r="DT10" s="14646"/>
      <c r="DU10" s="14648"/>
      <c r="DV10" s="14650"/>
      <c r="DW10" s="14591">
        <v>8.8929697249279904E-2</v>
      </c>
    </row>
    <row r="11" spans="1:127" ht="17" x14ac:dyDescent="0.2">
      <c r="A11" s="14778" t="s">
        <v>338</v>
      </c>
      <c r="B11" s="14594">
        <v>1.5997653521206901E-2</v>
      </c>
      <c r="C11" s="14595">
        <v>1.05502268925121E-2</v>
      </c>
      <c r="D11" s="14595">
        <v>2.0578361434351398E-2</v>
      </c>
      <c r="E11" s="14595">
        <v>1.97913673243536E-2</v>
      </c>
      <c r="F11" s="14595">
        <v>1.30303133495655E-2</v>
      </c>
      <c r="G11" s="14595">
        <v>1.2687885232310901E-2</v>
      </c>
      <c r="H11" s="14595">
        <v>5.6870216414470001E-3</v>
      </c>
      <c r="I11" s="14595">
        <v>2.7460714167110298E-2</v>
      </c>
      <c r="J11" s="14597"/>
      <c r="K11" s="14595">
        <v>3.3779252512893501E-2</v>
      </c>
      <c r="L11" s="14595">
        <v>4.2999522639560498E-3</v>
      </c>
      <c r="M11" s="14595">
        <v>1.7385410536122199E-2</v>
      </c>
      <c r="N11" s="14595">
        <v>1.19733461337214E-2</v>
      </c>
      <c r="O11" s="14595">
        <v>4.4140575185016096E-3</v>
      </c>
      <c r="P11" s="14595">
        <v>3.6515089831163201E-2</v>
      </c>
      <c r="Q11" s="14595">
        <v>9.2290099386266606E-3</v>
      </c>
      <c r="R11" s="14595">
        <v>1.19733461337214E-2</v>
      </c>
      <c r="S11" s="14595">
        <v>4.4140575185016096E-3</v>
      </c>
      <c r="T11" s="14595">
        <v>2.0713011848645501E-2</v>
      </c>
      <c r="U11" s="14595">
        <v>8.9767368034250096E-3</v>
      </c>
      <c r="V11" s="14595">
        <v>1.06529566115908E-2</v>
      </c>
      <c r="W11" s="14595">
        <v>3.4632749337160498E-2</v>
      </c>
      <c r="X11" s="14595">
        <v>1.5118673744109801E-2</v>
      </c>
      <c r="Y11" s="14599"/>
      <c r="Z11" s="14601"/>
      <c r="AA11" s="14603"/>
      <c r="AB11" s="14605"/>
      <c r="AC11" s="14607"/>
      <c r="AD11" s="14595">
        <v>1.06529566115908E-2</v>
      </c>
      <c r="AE11" s="14595">
        <v>3.4632749337160498E-2</v>
      </c>
      <c r="AF11" s="14595">
        <v>1.5118673744109801E-2</v>
      </c>
      <c r="AG11" s="14595">
        <v>0</v>
      </c>
      <c r="AH11" s="14595">
        <v>9.9207637940153404E-3</v>
      </c>
      <c r="AI11" s="14595">
        <v>3.4632749337160498E-2</v>
      </c>
      <c r="AJ11" s="14595">
        <v>1.5118673744109801E-2</v>
      </c>
      <c r="AK11" s="14595">
        <v>1.06529566115908E-2</v>
      </c>
      <c r="AL11" s="14595">
        <v>2.47569717533574E-2</v>
      </c>
      <c r="AM11" s="14595">
        <v>1.36930847951471E-2</v>
      </c>
      <c r="AN11" s="14595">
        <v>1.6317666831074499E-2</v>
      </c>
      <c r="AO11" s="14595">
        <v>2.1214315861989599E-2</v>
      </c>
      <c r="AP11" s="14609"/>
      <c r="AQ11" s="14595">
        <v>0</v>
      </c>
      <c r="AR11" s="14595">
        <v>0</v>
      </c>
      <c r="AS11" s="14611"/>
      <c r="AT11" s="14595">
        <v>1.5299428368943799E-2</v>
      </c>
      <c r="AU11" s="14595">
        <v>3.73066940415753E-2</v>
      </c>
      <c r="AV11" s="14595">
        <v>0</v>
      </c>
      <c r="AW11" s="14595">
        <v>0</v>
      </c>
      <c r="AX11" s="14613"/>
      <c r="AY11" s="14615"/>
      <c r="AZ11" s="14617"/>
      <c r="BA11" s="14619"/>
      <c r="BB11" s="14595">
        <v>2.1214315861989599E-2</v>
      </c>
      <c r="BC11" s="14621"/>
      <c r="BD11" s="14595">
        <v>0</v>
      </c>
      <c r="BE11" s="14595">
        <v>3.9942384972867498E-3</v>
      </c>
      <c r="BF11" s="14595">
        <v>8.3043781838614099E-3</v>
      </c>
      <c r="BG11" s="14595">
        <v>2.1225330922476301E-2</v>
      </c>
      <c r="BH11" s="14595">
        <v>0.10353428239904899</v>
      </c>
      <c r="BI11" s="14623"/>
      <c r="BJ11" s="14595">
        <v>0</v>
      </c>
      <c r="BK11" s="14595">
        <v>6.2238018299893699E-3</v>
      </c>
      <c r="BL11" s="14595">
        <v>1.92160971597886E-2</v>
      </c>
      <c r="BM11" s="14595">
        <v>9.3669264658369999E-2</v>
      </c>
      <c r="BN11" s="14595">
        <v>6.7121436012527597E-3</v>
      </c>
      <c r="BO11" s="14595">
        <v>8.9346536428090897E-3</v>
      </c>
      <c r="BP11" s="14595">
        <v>7.3240956712215897E-3</v>
      </c>
      <c r="BQ11" s="14595">
        <v>7.1984200627850797E-3</v>
      </c>
      <c r="BR11" s="14595">
        <v>8.9039521259822504E-3</v>
      </c>
      <c r="BS11" s="14595">
        <v>3.6464096584888999E-3</v>
      </c>
      <c r="BT11" s="14595">
        <v>0</v>
      </c>
      <c r="BU11" s="14595">
        <v>2.77302996929863E-2</v>
      </c>
      <c r="BV11" s="14595">
        <v>7.7625968231658602E-3</v>
      </c>
      <c r="BW11" s="14595">
        <v>2.1644048791142501E-2</v>
      </c>
      <c r="BX11" s="14595">
        <v>4.94319577562417E-2</v>
      </c>
      <c r="BY11" s="14595">
        <v>1.7648381089532102E-2</v>
      </c>
      <c r="BZ11" s="14625"/>
      <c r="CA11" s="14595">
        <v>5.0506077087102202E-3</v>
      </c>
      <c r="CB11" s="14595">
        <v>4.3020644639729301E-2</v>
      </c>
      <c r="CC11" s="14595">
        <v>1.90737793629802E-2</v>
      </c>
      <c r="CD11" s="14595">
        <v>1.11477296284231E-2</v>
      </c>
      <c r="CE11" s="14595">
        <v>1.37023034714512E-2</v>
      </c>
      <c r="CF11" s="14595">
        <v>0</v>
      </c>
      <c r="CG11" s="14595">
        <v>2.1850283012358598E-2</v>
      </c>
      <c r="CH11" s="14595">
        <v>7.5346216240517799E-3</v>
      </c>
      <c r="CI11" s="14595">
        <v>1.5922961029222901E-2</v>
      </c>
      <c r="CJ11" s="14595">
        <v>2.7688489755401498E-2</v>
      </c>
      <c r="CK11" s="14627"/>
      <c r="CL11" s="14595">
        <v>6.6513599434828694E-2</v>
      </c>
      <c r="CM11" s="14595">
        <v>2.6698190714719201E-2</v>
      </c>
      <c r="CN11" s="14595">
        <v>1.544177613972E-2</v>
      </c>
      <c r="CO11" s="14595">
        <v>1.7852134697032701E-2</v>
      </c>
      <c r="CP11" s="14595">
        <v>2.7293392665484799E-2</v>
      </c>
      <c r="CQ11" s="14595">
        <v>1.3822587137746501E-2</v>
      </c>
      <c r="CR11" s="14595">
        <v>1.04329744711748E-2</v>
      </c>
      <c r="CS11" s="14595">
        <v>1.38569768370253E-2</v>
      </c>
      <c r="CT11" s="14595">
        <v>0</v>
      </c>
      <c r="CU11" s="14595">
        <v>0</v>
      </c>
      <c r="CV11" s="14595">
        <v>2.1829754807476801E-2</v>
      </c>
      <c r="CW11" s="14595">
        <v>0</v>
      </c>
      <c r="CX11" s="14629"/>
      <c r="CY11" s="14631"/>
      <c r="CZ11" s="14633"/>
      <c r="DA11" s="14635"/>
      <c r="DB11" s="14595">
        <v>0</v>
      </c>
      <c r="DC11" s="14595">
        <v>5.0953895317691596E-3</v>
      </c>
      <c r="DD11" s="14595">
        <v>4.0750335323356902E-2</v>
      </c>
      <c r="DE11" s="14637"/>
      <c r="DF11" s="14639"/>
      <c r="DG11" s="14595">
        <v>1.60885232443067E-2</v>
      </c>
      <c r="DH11" s="14595">
        <v>1.6911907694302199E-2</v>
      </c>
      <c r="DI11" s="14641"/>
      <c r="DJ11" s="14595">
        <v>5.3452354559164299E-3</v>
      </c>
      <c r="DK11" s="14595">
        <v>1.7074387449632002E-2</v>
      </c>
      <c r="DL11" s="14595">
        <v>7.1245332034421197E-3</v>
      </c>
      <c r="DM11" s="14595">
        <v>4.7027615547276198E-2</v>
      </c>
      <c r="DN11" s="14595">
        <v>5.0899503376815002E-3</v>
      </c>
      <c r="DO11" s="14595">
        <v>1.2096672891561199E-2</v>
      </c>
      <c r="DP11" s="14595">
        <v>1.6327247461184899E-2</v>
      </c>
      <c r="DQ11" s="14643"/>
      <c r="DR11" s="14645"/>
      <c r="DS11" s="14595">
        <v>1.7747879463482899E-2</v>
      </c>
      <c r="DT11" s="14647"/>
      <c r="DU11" s="14649"/>
      <c r="DV11" s="14651"/>
      <c r="DW11" s="14592">
        <v>9.7319068149961906E-3</v>
      </c>
    </row>
    <row r="12" spans="1:127" ht="17" x14ac:dyDescent="0.2">
      <c r="A12" s="14778" t="s">
        <v>339</v>
      </c>
      <c r="B12" s="14594">
        <v>3.12071778722216E-2</v>
      </c>
      <c r="C12" s="14595">
        <v>4.06822346183165E-2</v>
      </c>
      <c r="D12" s="14595">
        <v>2.3239660295077399E-2</v>
      </c>
      <c r="E12" s="14595">
        <v>4.0448279762523499E-2</v>
      </c>
      <c r="F12" s="14595">
        <v>2.84682138336937E-2</v>
      </c>
      <c r="G12" s="14595">
        <v>1.4783596018737201E-2</v>
      </c>
      <c r="H12" s="14595">
        <v>6.4933704175000606E-2</v>
      </c>
      <c r="I12" s="14595">
        <v>1.39760330262741E-2</v>
      </c>
      <c r="J12" s="14597"/>
      <c r="K12" s="14595">
        <v>5.3667577077271301E-2</v>
      </c>
      <c r="L12" s="14595">
        <v>3.9732839970980802E-2</v>
      </c>
      <c r="M12" s="14595">
        <v>2.4167198949009702E-2</v>
      </c>
      <c r="N12" s="14595">
        <v>1.2291854852484799E-2</v>
      </c>
      <c r="O12" s="14595">
        <v>1.3989961527262999E-2</v>
      </c>
      <c r="P12" s="14595">
        <v>5.6653948199328702E-2</v>
      </c>
      <c r="Q12" s="14595">
        <v>3.3869541892707702E-2</v>
      </c>
      <c r="R12" s="14595">
        <v>1.2291854852484799E-2</v>
      </c>
      <c r="S12" s="14595">
        <v>1.3989961527262999E-2</v>
      </c>
      <c r="T12" s="14595">
        <v>4.3458906380915097E-2</v>
      </c>
      <c r="U12" s="14595">
        <v>1.29650084472865E-2</v>
      </c>
      <c r="V12" s="14595">
        <v>1.79829597237827E-2</v>
      </c>
      <c r="W12" s="14595">
        <v>4.2017320461225097E-2</v>
      </c>
      <c r="X12" s="14595">
        <v>7.3177967107292893E-2</v>
      </c>
      <c r="Y12" s="14599"/>
      <c r="Z12" s="14601"/>
      <c r="AA12" s="14603"/>
      <c r="AB12" s="14605"/>
      <c r="AC12" s="14607"/>
      <c r="AD12" s="14595">
        <v>1.79829597237827E-2</v>
      </c>
      <c r="AE12" s="14595">
        <v>4.2017320461225097E-2</v>
      </c>
      <c r="AF12" s="14595">
        <v>7.3177967107292893E-2</v>
      </c>
      <c r="AG12" s="14595">
        <v>5.6750103236872997E-2</v>
      </c>
      <c r="AH12" s="14595">
        <v>2.06474804829604E-2</v>
      </c>
      <c r="AI12" s="14595">
        <v>4.2017320461225097E-2</v>
      </c>
      <c r="AJ12" s="14595">
        <v>7.3177967107292893E-2</v>
      </c>
      <c r="AK12" s="14595">
        <v>1.79829597237827E-2</v>
      </c>
      <c r="AL12" s="14595">
        <v>5.2880087878614403E-2</v>
      </c>
      <c r="AM12" s="14595">
        <v>6.6277778441183099E-2</v>
      </c>
      <c r="AN12" s="14595">
        <v>2.6337260633387299E-2</v>
      </c>
      <c r="AO12" s="14595">
        <v>3.10991218440002E-2</v>
      </c>
      <c r="AP12" s="14609"/>
      <c r="AQ12" s="14595">
        <v>3.0087338175707301E-2</v>
      </c>
      <c r="AR12" s="14595">
        <v>0</v>
      </c>
      <c r="AS12" s="14611"/>
      <c r="AT12" s="14595">
        <v>3.0206485843358499E-2</v>
      </c>
      <c r="AU12" s="14595">
        <v>3.3527677943491097E-2</v>
      </c>
      <c r="AV12" s="14595">
        <v>3.8590414465012601E-2</v>
      </c>
      <c r="AW12" s="14595">
        <v>0</v>
      </c>
      <c r="AX12" s="14613"/>
      <c r="AY12" s="14615"/>
      <c r="AZ12" s="14617"/>
      <c r="BA12" s="14619"/>
      <c r="BB12" s="14595">
        <v>3.10991218440002E-2</v>
      </c>
      <c r="BC12" s="14621"/>
      <c r="BD12" s="14595">
        <v>2.66119648999847E-2</v>
      </c>
      <c r="BE12" s="14595">
        <v>9.0131704843017298E-3</v>
      </c>
      <c r="BF12" s="14595">
        <v>3.9263549931164099E-2</v>
      </c>
      <c r="BG12" s="14595">
        <v>2.2744021493627899E-2</v>
      </c>
      <c r="BH12" s="14595">
        <v>0.14637720279180999</v>
      </c>
      <c r="BI12" s="14623"/>
      <c r="BJ12" s="14595">
        <v>0</v>
      </c>
      <c r="BK12" s="14595">
        <v>2.4661186956980101E-2</v>
      </c>
      <c r="BL12" s="14595">
        <v>2.0591025337704599E-2</v>
      </c>
      <c r="BM12" s="14595">
        <v>0.14793711391167999</v>
      </c>
      <c r="BN12" s="14595">
        <v>5.7276571975080799E-2</v>
      </c>
      <c r="BO12" s="14595">
        <v>4.43681382430808E-2</v>
      </c>
      <c r="BP12" s="14595">
        <v>1.2792949879571599E-2</v>
      </c>
      <c r="BQ12" s="14595">
        <v>1.9604340205562499E-2</v>
      </c>
      <c r="BR12" s="14595">
        <v>1.8591378917398201E-2</v>
      </c>
      <c r="BS12" s="14595">
        <v>2.5991399562645501E-2</v>
      </c>
      <c r="BT12" s="14595">
        <v>0</v>
      </c>
      <c r="BU12" s="14595">
        <v>2.8485407625793501E-2</v>
      </c>
      <c r="BV12" s="14595">
        <v>1.91763572461769E-2</v>
      </c>
      <c r="BW12" s="14595">
        <v>4.1822212278515597E-2</v>
      </c>
      <c r="BX12" s="14595">
        <v>5.7453591465304703E-2</v>
      </c>
      <c r="BY12" s="14595">
        <v>7.5372494695617007E-2</v>
      </c>
      <c r="BZ12" s="14625"/>
      <c r="CA12" s="14595">
        <v>2.49442719933252E-2</v>
      </c>
      <c r="CB12" s="14595">
        <v>3.2892195757294497E-2</v>
      </c>
      <c r="CC12" s="14595">
        <v>0</v>
      </c>
      <c r="CD12" s="14595">
        <v>2.14324092210973E-2</v>
      </c>
      <c r="CE12" s="14595">
        <v>3.4215275965815702E-2</v>
      </c>
      <c r="CF12" s="14595">
        <v>6.4399577025658294E-2</v>
      </c>
      <c r="CG12" s="14595">
        <v>3.1405370295320999E-2</v>
      </c>
      <c r="CH12" s="14595">
        <v>3.8400331378337503E-2</v>
      </c>
      <c r="CI12" s="14595">
        <v>1.59014378848998E-2</v>
      </c>
      <c r="CJ12" s="14595">
        <v>2.0728677120655199E-2</v>
      </c>
      <c r="CK12" s="14627"/>
      <c r="CL12" s="14595">
        <v>3.3778101890361303E-2</v>
      </c>
      <c r="CM12" s="14595">
        <v>4.9000213834855403E-3</v>
      </c>
      <c r="CN12" s="14595">
        <v>7.8927201351397705E-2</v>
      </c>
      <c r="CO12" s="14595">
        <v>1.7749585335441301E-2</v>
      </c>
      <c r="CP12" s="14595">
        <v>7.7109688104225194E-2</v>
      </c>
      <c r="CQ12" s="14595">
        <v>9.3638204478238798E-2</v>
      </c>
      <c r="CR12" s="14595">
        <v>7.5298334824906903E-3</v>
      </c>
      <c r="CS12" s="14595">
        <v>1.17345173567063E-2</v>
      </c>
      <c r="CT12" s="14595">
        <v>3.2648137096086598E-2</v>
      </c>
      <c r="CU12" s="14595">
        <v>7.2604720244351297E-3</v>
      </c>
      <c r="CV12" s="14595">
        <v>0</v>
      </c>
      <c r="CW12" s="14595">
        <v>0</v>
      </c>
      <c r="CX12" s="14629"/>
      <c r="CY12" s="14631"/>
      <c r="CZ12" s="14633"/>
      <c r="DA12" s="14635"/>
      <c r="DB12" s="14595">
        <v>0</v>
      </c>
      <c r="DC12" s="14595">
        <v>3.7247746478437101E-2</v>
      </c>
      <c r="DD12" s="14595">
        <v>3.0940483391631399E-2</v>
      </c>
      <c r="DE12" s="14637"/>
      <c r="DF12" s="14639"/>
      <c r="DG12" s="14595">
        <v>3.2459613906353602E-2</v>
      </c>
      <c r="DH12" s="14595">
        <v>0</v>
      </c>
      <c r="DI12" s="14641"/>
      <c r="DJ12" s="14595">
        <v>3.9074142200154802E-2</v>
      </c>
      <c r="DK12" s="14595">
        <v>3.0482099314948299E-2</v>
      </c>
      <c r="DL12" s="14595">
        <v>8.4903393408020805E-2</v>
      </c>
      <c r="DM12" s="14595">
        <v>4.1834910885107199E-2</v>
      </c>
      <c r="DN12" s="14595">
        <v>2.4886816666057101E-2</v>
      </c>
      <c r="DO12" s="14595">
        <v>2.0419794234203099E-2</v>
      </c>
      <c r="DP12" s="14595">
        <v>2.9570521274647599E-2</v>
      </c>
      <c r="DQ12" s="14643"/>
      <c r="DR12" s="14645"/>
      <c r="DS12" s="14595">
        <v>2.82810748121631E-2</v>
      </c>
      <c r="DT12" s="14647"/>
      <c r="DU12" s="14649"/>
      <c r="DV12" s="14651"/>
      <c r="DW12" s="14592">
        <v>2.0719114281151901E-2</v>
      </c>
    </row>
    <row r="13" spans="1:127" ht="17" x14ac:dyDescent="0.2">
      <c r="A13" s="14778" t="s">
        <v>340</v>
      </c>
      <c r="B13" s="14594">
        <v>7.3359348536184393E-2</v>
      </c>
      <c r="C13" s="14595">
        <v>8.5137165858880606E-2</v>
      </c>
      <c r="D13" s="14595">
        <v>6.3455453598810996E-2</v>
      </c>
      <c r="E13" s="14595">
        <v>8.10773113302721E-2</v>
      </c>
      <c r="F13" s="14595">
        <v>7.5161896329593095E-2</v>
      </c>
      <c r="G13" s="14595">
        <v>9.5967020274601203E-2</v>
      </c>
      <c r="H13" s="14595">
        <v>6.4659050679811994E-2</v>
      </c>
      <c r="I13" s="14595">
        <v>5.0242158634527398E-2</v>
      </c>
      <c r="J13" s="14597"/>
      <c r="K13" s="14595">
        <v>0.117967764728886</v>
      </c>
      <c r="L13" s="14595">
        <v>8.1528847943169794E-2</v>
      </c>
      <c r="M13" s="14595">
        <v>3.5142907349401301E-2</v>
      </c>
      <c r="N13" s="14595">
        <v>6.1925779963610102E-2</v>
      </c>
      <c r="O13" s="14595">
        <v>6.2064199237310103E-2</v>
      </c>
      <c r="P13" s="14595">
        <v>0.104318418916012</v>
      </c>
      <c r="Q13" s="14595">
        <v>6.4056095233632399E-2</v>
      </c>
      <c r="R13" s="14595">
        <v>6.1925779963610102E-2</v>
      </c>
      <c r="S13" s="14595">
        <v>6.2064199237310103E-2</v>
      </c>
      <c r="T13" s="14595">
        <v>8.1001460925268901E-2</v>
      </c>
      <c r="U13" s="14595">
        <v>6.1980651328916503E-2</v>
      </c>
      <c r="V13" s="14595">
        <v>5.7173953943076797E-2</v>
      </c>
      <c r="W13" s="14595">
        <v>0.115625030649174</v>
      </c>
      <c r="X13" s="14595">
        <v>9.6209981726273805E-2</v>
      </c>
      <c r="Y13" s="14599"/>
      <c r="Z13" s="14601"/>
      <c r="AA13" s="14603"/>
      <c r="AB13" s="14605"/>
      <c r="AC13" s="14607"/>
      <c r="AD13" s="14595">
        <v>5.7173953943076797E-2</v>
      </c>
      <c r="AE13" s="14595">
        <v>0.115625030649174</v>
      </c>
      <c r="AF13" s="14595">
        <v>9.6209981726273805E-2</v>
      </c>
      <c r="AG13" s="14595">
        <v>3.2273434770178799E-2</v>
      </c>
      <c r="AH13" s="14595">
        <v>5.5462505942579003E-2</v>
      </c>
      <c r="AI13" s="14595">
        <v>0.115625030649174</v>
      </c>
      <c r="AJ13" s="14595">
        <v>9.6209981726273805E-2</v>
      </c>
      <c r="AK13" s="14595">
        <v>5.7173953943076797E-2</v>
      </c>
      <c r="AL13" s="14595">
        <v>9.9885272148219503E-2</v>
      </c>
      <c r="AM13" s="14595">
        <v>0.106288286782179</v>
      </c>
      <c r="AN13" s="14595">
        <v>6.8786823360707294E-2</v>
      </c>
      <c r="AO13" s="14595">
        <v>6.4553502024033593E-2</v>
      </c>
      <c r="AP13" s="14609"/>
      <c r="AQ13" s="14595">
        <v>0.108253084240342</v>
      </c>
      <c r="AR13" s="14595">
        <v>4.0602184440446901E-2</v>
      </c>
      <c r="AS13" s="14611"/>
      <c r="AT13" s="14595">
        <v>5.98755080556174E-2</v>
      </c>
      <c r="AU13" s="14595">
        <v>7.7280717571257498E-2</v>
      </c>
      <c r="AV13" s="14595">
        <v>3.9819698769553401E-2</v>
      </c>
      <c r="AW13" s="14595">
        <v>0.16640443788421899</v>
      </c>
      <c r="AX13" s="14613"/>
      <c r="AY13" s="14615"/>
      <c r="AZ13" s="14617"/>
      <c r="BA13" s="14619"/>
      <c r="BB13" s="14595">
        <v>6.4553502024033593E-2</v>
      </c>
      <c r="BC13" s="14621"/>
      <c r="BD13" s="14595">
        <v>9.9084859022505203E-2</v>
      </c>
      <c r="BE13" s="14595">
        <v>3.10226814895492E-2</v>
      </c>
      <c r="BF13" s="14595">
        <v>2.24323794545369E-2</v>
      </c>
      <c r="BG13" s="14595">
        <v>0.13784767548504401</v>
      </c>
      <c r="BH13" s="14595">
        <v>0.209864230552157</v>
      </c>
      <c r="BI13" s="14623"/>
      <c r="BJ13" s="14595">
        <v>0.105885293312545</v>
      </c>
      <c r="BK13" s="14595">
        <v>2.6579061600903502E-2</v>
      </c>
      <c r="BL13" s="14595">
        <v>0.13482205022476099</v>
      </c>
      <c r="BM13" s="14595">
        <v>0.21175478033137199</v>
      </c>
      <c r="BN13" s="14595">
        <v>5.2913139938953399E-2</v>
      </c>
      <c r="BO13" s="14595">
        <v>3.7599267261314497E-2</v>
      </c>
      <c r="BP13" s="14595">
        <v>3.09556015054945E-2</v>
      </c>
      <c r="BQ13" s="14595">
        <v>8.3525314903102596E-2</v>
      </c>
      <c r="BR13" s="14595">
        <v>2.1593141983770599E-2</v>
      </c>
      <c r="BS13" s="14595">
        <v>2.43621146416685E-2</v>
      </c>
      <c r="BT13" s="14595">
        <v>5.6618308533848999E-2</v>
      </c>
      <c r="BU13" s="14595">
        <v>0.12069776822308401</v>
      </c>
      <c r="BV13" s="14595">
        <v>6.1243290851808699E-2</v>
      </c>
      <c r="BW13" s="14595">
        <v>6.07814602687324E-2</v>
      </c>
      <c r="BX13" s="14595">
        <v>0.121977688869</v>
      </c>
      <c r="BY13" s="14595">
        <v>6.25250142089845E-2</v>
      </c>
      <c r="BZ13" s="14625"/>
      <c r="CA13" s="14595">
        <v>3.5802401022898098E-2</v>
      </c>
      <c r="CB13" s="14595">
        <v>7.0208991421770395E-2</v>
      </c>
      <c r="CC13" s="14595">
        <v>6.6660313091975801E-2</v>
      </c>
      <c r="CD13" s="14595">
        <v>5.1197763967096903E-2</v>
      </c>
      <c r="CE13" s="14595">
        <v>7.4164024342178794E-2</v>
      </c>
      <c r="CF13" s="14595">
        <v>0.15185967553806601</v>
      </c>
      <c r="CG13" s="14595">
        <v>9.3525135637350806E-2</v>
      </c>
      <c r="CH13" s="14595">
        <v>6.3928703405081097E-2</v>
      </c>
      <c r="CI13" s="14595">
        <v>6.5059605223875397E-2</v>
      </c>
      <c r="CJ13" s="14595">
        <v>4.9231771439207102E-2</v>
      </c>
      <c r="CK13" s="14627"/>
      <c r="CL13" s="14595">
        <v>0.138150203393307</v>
      </c>
      <c r="CM13" s="14595">
        <v>5.6319079696337197E-2</v>
      </c>
      <c r="CN13" s="14595">
        <v>3.5164817142354497E-2</v>
      </c>
      <c r="CO13" s="14595">
        <v>0.13611252461767301</v>
      </c>
      <c r="CP13" s="14595">
        <v>6.0914945190116102E-2</v>
      </c>
      <c r="CQ13" s="14595">
        <v>4.95657192853469E-2</v>
      </c>
      <c r="CR13" s="14595">
        <v>4.8574240563887199E-2</v>
      </c>
      <c r="CS13" s="14595">
        <v>8.8353752118023807E-2</v>
      </c>
      <c r="CT13" s="14595">
        <v>6.6278455111262694E-2</v>
      </c>
      <c r="CU13" s="14595">
        <v>5.9669691452143701E-2</v>
      </c>
      <c r="CV13" s="14595">
        <v>0.11624904746963099</v>
      </c>
      <c r="CW13" s="14595">
        <v>0.14544239789861699</v>
      </c>
      <c r="CX13" s="14629"/>
      <c r="CY13" s="14631"/>
      <c r="CZ13" s="14633"/>
      <c r="DA13" s="14635"/>
      <c r="DB13" s="14595">
        <v>4.9957441416525999E-2</v>
      </c>
      <c r="DC13" s="14595">
        <v>9.4600683101142904E-2</v>
      </c>
      <c r="DD13" s="14595">
        <v>0.33434763169660497</v>
      </c>
      <c r="DE13" s="14637"/>
      <c r="DF13" s="14639"/>
      <c r="DG13" s="14595">
        <v>5.4257308181681403E-2</v>
      </c>
      <c r="DH13" s="14595">
        <v>2.9775717897193198E-2</v>
      </c>
      <c r="DI13" s="14641"/>
      <c r="DJ13" s="14595">
        <v>9.9239306889766496E-2</v>
      </c>
      <c r="DK13" s="14595">
        <v>7.0498099819890206E-2</v>
      </c>
      <c r="DL13" s="14595">
        <v>9.6317584023380406E-2</v>
      </c>
      <c r="DM13" s="14595">
        <v>6.5664333903937194E-2</v>
      </c>
      <c r="DN13" s="14595">
        <v>6.3520061318571894E-2</v>
      </c>
      <c r="DO13" s="14595">
        <v>4.1581644284030099E-2</v>
      </c>
      <c r="DP13" s="14595">
        <v>8.2044432919725893E-2</v>
      </c>
      <c r="DQ13" s="14643"/>
      <c r="DR13" s="14645"/>
      <c r="DS13" s="14595">
        <v>6.1357829482470899E-2</v>
      </c>
      <c r="DT13" s="14647"/>
      <c r="DU13" s="14649"/>
      <c r="DV13" s="14651"/>
      <c r="DW13" s="14592">
        <v>0.29864474843715799</v>
      </c>
    </row>
    <row r="14" spans="1:127" ht="17" x14ac:dyDescent="0.2">
      <c r="A14" s="14778" t="s">
        <v>341</v>
      </c>
      <c r="B14" s="14594">
        <v>7.0588302098515895E-2</v>
      </c>
      <c r="C14" s="14595">
        <v>7.0456607534205198E-2</v>
      </c>
      <c r="D14" s="14595">
        <v>7.0699043256492802E-2</v>
      </c>
      <c r="E14" s="14595">
        <v>6.4629279193900394E-2</v>
      </c>
      <c r="F14" s="14595">
        <v>7.5313150919730107E-2</v>
      </c>
      <c r="G14" s="14595">
        <v>7.2690486750280905E-2</v>
      </c>
      <c r="H14" s="14595">
        <v>7.9311547128488799E-2</v>
      </c>
      <c r="I14" s="14595">
        <v>6.1309002844913099E-2</v>
      </c>
      <c r="J14" s="14597"/>
      <c r="K14" s="14595">
        <v>6.9050824192442503E-2</v>
      </c>
      <c r="L14" s="14595">
        <v>4.0705765273511399E-2</v>
      </c>
      <c r="M14" s="14595">
        <v>8.1103651410385502E-2</v>
      </c>
      <c r="N14" s="14595">
        <v>8.94880415136039E-2</v>
      </c>
      <c r="O14" s="14595">
        <v>8.8772058289144806E-2</v>
      </c>
      <c r="P14" s="14595">
        <v>6.1061365544711997E-2</v>
      </c>
      <c r="Q14" s="14595">
        <v>5.5922925159075397E-2</v>
      </c>
      <c r="R14" s="14595">
        <v>8.94880415136039E-2</v>
      </c>
      <c r="S14" s="14595">
        <v>8.8772058289144806E-2</v>
      </c>
      <c r="T14" s="14595">
        <v>5.8085561178451303E-2</v>
      </c>
      <c r="U14" s="14595">
        <v>8.9204215598235298E-2</v>
      </c>
      <c r="V14" s="14595">
        <v>6.8930068286530297E-2</v>
      </c>
      <c r="W14" s="14595">
        <v>7.3621441017912195E-2</v>
      </c>
      <c r="X14" s="14595">
        <v>5.9296659309712001E-2</v>
      </c>
      <c r="Y14" s="14599"/>
      <c r="Z14" s="14601"/>
      <c r="AA14" s="14603"/>
      <c r="AB14" s="14605"/>
      <c r="AC14" s="14607"/>
      <c r="AD14" s="14595">
        <v>6.8930068286530297E-2</v>
      </c>
      <c r="AE14" s="14595">
        <v>7.3621441017912195E-2</v>
      </c>
      <c r="AF14" s="14595">
        <v>5.9296659309712001E-2</v>
      </c>
      <c r="AG14" s="14595">
        <v>0.105525555096725</v>
      </c>
      <c r="AH14" s="14595">
        <v>7.1445328000340605E-2</v>
      </c>
      <c r="AI14" s="14595">
        <v>7.3621441017912195E-2</v>
      </c>
      <c r="AJ14" s="14595">
        <v>5.9296659309712001E-2</v>
      </c>
      <c r="AK14" s="14595">
        <v>6.8930068286530297E-2</v>
      </c>
      <c r="AL14" s="14595">
        <v>7.3305948750538405E-2</v>
      </c>
      <c r="AM14" s="14595">
        <v>5.3705384330630601E-2</v>
      </c>
      <c r="AN14" s="14595">
        <v>7.2932670627876395E-2</v>
      </c>
      <c r="AO14" s="14595">
        <v>6.5869616173115E-2</v>
      </c>
      <c r="AP14" s="14609"/>
      <c r="AQ14" s="14595">
        <v>8.7317513816280307E-2</v>
      </c>
      <c r="AR14" s="14595">
        <v>2.6433368322882001E-2</v>
      </c>
      <c r="AS14" s="14611"/>
      <c r="AT14" s="14595">
        <v>5.74892012189374E-2</v>
      </c>
      <c r="AU14" s="14595">
        <v>8.8669848113796496E-2</v>
      </c>
      <c r="AV14" s="14595">
        <v>7.5196957474852902E-2</v>
      </c>
      <c r="AW14" s="14595">
        <v>7.0257038274588707E-2</v>
      </c>
      <c r="AX14" s="14613"/>
      <c r="AY14" s="14615"/>
      <c r="AZ14" s="14617"/>
      <c r="BA14" s="14619"/>
      <c r="BB14" s="14595">
        <v>6.5869616173115E-2</v>
      </c>
      <c r="BC14" s="14621"/>
      <c r="BD14" s="14595">
        <v>7.9403380535836607E-2</v>
      </c>
      <c r="BE14" s="14595">
        <v>2.6319569579541201E-2</v>
      </c>
      <c r="BF14" s="14595">
        <v>7.0071920781098196E-2</v>
      </c>
      <c r="BG14" s="14595">
        <v>0.105601011464845</v>
      </c>
      <c r="BH14" s="14595">
        <v>0.19575794968152199</v>
      </c>
      <c r="BI14" s="14623"/>
      <c r="BJ14" s="14595">
        <v>3.2914797138878599E-2</v>
      </c>
      <c r="BK14" s="14595">
        <v>4.8951930721423897E-2</v>
      </c>
      <c r="BL14" s="14595">
        <v>9.8720383952411506E-2</v>
      </c>
      <c r="BM14" s="14595">
        <v>0.13609260068977899</v>
      </c>
      <c r="BN14" s="14595">
        <v>3.2149336285936199E-2</v>
      </c>
      <c r="BO14" s="14595">
        <v>3.9571943192481002E-2</v>
      </c>
      <c r="BP14" s="14595">
        <v>4.698812351303E-2</v>
      </c>
      <c r="BQ14" s="14595">
        <v>3.31079327495672E-2</v>
      </c>
      <c r="BR14" s="14595">
        <v>4.2703840019361297E-2</v>
      </c>
      <c r="BS14" s="14595">
        <v>5.9804490919361797E-2</v>
      </c>
      <c r="BT14" s="14595">
        <v>0.116635990445563</v>
      </c>
      <c r="BU14" s="14595">
        <v>8.8760686032875999E-2</v>
      </c>
      <c r="BV14" s="14595">
        <v>6.5582840160448394E-2</v>
      </c>
      <c r="BW14" s="14595">
        <v>7.4453429925968803E-2</v>
      </c>
      <c r="BX14" s="14595">
        <v>8.8538362951725805E-2</v>
      </c>
      <c r="BY14" s="14595">
        <v>8.3318560862882807E-2</v>
      </c>
      <c r="BZ14" s="14625"/>
      <c r="CA14" s="14595">
        <v>0.117219010340292</v>
      </c>
      <c r="CB14" s="14595">
        <v>8.5246343398655597E-2</v>
      </c>
      <c r="CC14" s="14595">
        <v>5.99511993242582E-2</v>
      </c>
      <c r="CD14" s="14595">
        <v>0.13016684223812</v>
      </c>
      <c r="CE14" s="14595">
        <v>6.1179919841173297E-2</v>
      </c>
      <c r="CF14" s="14595">
        <v>0.12777886465564001</v>
      </c>
      <c r="CG14" s="14595">
        <v>7.4187543966645994E-2</v>
      </c>
      <c r="CH14" s="14595">
        <v>6.92956541231423E-2</v>
      </c>
      <c r="CI14" s="14595">
        <v>5.5815761884594299E-2</v>
      </c>
      <c r="CJ14" s="14595">
        <v>7.5528050501760396E-2</v>
      </c>
      <c r="CK14" s="14627"/>
      <c r="CL14" s="14595">
        <v>2.3455749136860299E-2</v>
      </c>
      <c r="CM14" s="14595">
        <v>5.1903000354082802E-2</v>
      </c>
      <c r="CN14" s="14595">
        <v>8.0670122690331095E-2</v>
      </c>
      <c r="CO14" s="14595">
        <v>8.4266053442201394E-2</v>
      </c>
      <c r="CP14" s="14595">
        <v>3.0972508632506501E-2</v>
      </c>
      <c r="CQ14" s="14595">
        <v>9.7654875408980005E-2</v>
      </c>
      <c r="CR14" s="14595">
        <v>5.2607519943263903E-2</v>
      </c>
      <c r="CS14" s="14595">
        <v>4.2953745020980601E-2</v>
      </c>
      <c r="CT14" s="14595">
        <v>8.0329098814903202E-2</v>
      </c>
      <c r="CU14" s="14595">
        <v>4.8458741037901099E-2</v>
      </c>
      <c r="CV14" s="14595">
        <v>0.13759917522076301</v>
      </c>
      <c r="CW14" s="14595">
        <v>0.180275876056607</v>
      </c>
      <c r="CX14" s="14629"/>
      <c r="CY14" s="14631"/>
      <c r="CZ14" s="14633"/>
      <c r="DA14" s="14635"/>
      <c r="DB14" s="14595">
        <v>8.3549799051866394E-2</v>
      </c>
      <c r="DC14" s="14595">
        <v>5.15337261835827E-2</v>
      </c>
      <c r="DD14" s="14595">
        <v>0.108601372853273</v>
      </c>
      <c r="DE14" s="14637"/>
      <c r="DF14" s="14639"/>
      <c r="DG14" s="14595">
        <v>6.9097643498653799E-2</v>
      </c>
      <c r="DH14" s="14595">
        <v>4.2234394243858199E-2</v>
      </c>
      <c r="DI14" s="14641"/>
      <c r="DJ14" s="14595">
        <v>4.6635595759868802E-2</v>
      </c>
      <c r="DK14" s="14595">
        <v>7.2358951495946303E-2</v>
      </c>
      <c r="DL14" s="14595">
        <v>0.10838339557287401</v>
      </c>
      <c r="DM14" s="14595">
        <v>8.1402930218507696E-2</v>
      </c>
      <c r="DN14" s="14595">
        <v>5.6857391384549802E-2</v>
      </c>
      <c r="DO14" s="14595">
        <v>6.9483873429005E-2</v>
      </c>
      <c r="DP14" s="14595">
        <v>7.0715177182288397E-2</v>
      </c>
      <c r="DQ14" s="14643"/>
      <c r="DR14" s="14645"/>
      <c r="DS14" s="14595">
        <v>6.3138584017031804E-2</v>
      </c>
      <c r="DT14" s="14647"/>
      <c r="DU14" s="14649"/>
      <c r="DV14" s="14651"/>
      <c r="DW14" s="14592">
        <v>0.13104954371521699</v>
      </c>
    </row>
    <row r="15" spans="1:127" ht="17" x14ac:dyDescent="0.2">
      <c r="A15" s="14778" t="s">
        <v>342</v>
      </c>
      <c r="B15" s="14594">
        <v>0.223654183538292</v>
      </c>
      <c r="C15" s="14595">
        <v>0.23362446145600399</v>
      </c>
      <c r="D15" s="14595">
        <v>0.21527023749056901</v>
      </c>
      <c r="E15" s="14595">
        <v>0.266348293825243</v>
      </c>
      <c r="F15" s="14595">
        <v>0.192147531400226</v>
      </c>
      <c r="G15" s="14595">
        <v>0.167024897780717</v>
      </c>
      <c r="H15" s="14595">
        <v>0.18418771674664</v>
      </c>
      <c r="I15" s="14595">
        <v>0.30662535882792602</v>
      </c>
      <c r="J15" s="14597"/>
      <c r="K15" s="14595">
        <v>0.162218755548377</v>
      </c>
      <c r="L15" s="14595">
        <v>0.25521118479782301</v>
      </c>
      <c r="M15" s="14595">
        <v>0.193987487413498</v>
      </c>
      <c r="N15" s="14595">
        <v>0.235843248080467</v>
      </c>
      <c r="O15" s="14595">
        <v>0.25916327167731001</v>
      </c>
      <c r="P15" s="14595">
        <v>0.177762074062423</v>
      </c>
      <c r="Q15" s="14595">
        <v>0.23214931495824601</v>
      </c>
      <c r="R15" s="14595">
        <v>0.235843248080467</v>
      </c>
      <c r="S15" s="14595">
        <v>0.25916327167731001</v>
      </c>
      <c r="T15" s="14595">
        <v>0.20925913869297999</v>
      </c>
      <c r="U15" s="14595">
        <v>0.24508763652097901</v>
      </c>
      <c r="V15" s="14595">
        <v>0.26639975665121102</v>
      </c>
      <c r="W15" s="14595">
        <v>0.13165904387654001</v>
      </c>
      <c r="X15" s="14595">
        <v>0.17064904689201599</v>
      </c>
      <c r="Y15" s="14599"/>
      <c r="Z15" s="14601"/>
      <c r="AA15" s="14603"/>
      <c r="AB15" s="14605"/>
      <c r="AC15" s="14607"/>
      <c r="AD15" s="14595">
        <v>0.26639975665121102</v>
      </c>
      <c r="AE15" s="14595">
        <v>0.13165904387654001</v>
      </c>
      <c r="AF15" s="14595">
        <v>0.17064904689201599</v>
      </c>
      <c r="AG15" s="14595">
        <v>0.21911152758806901</v>
      </c>
      <c r="AH15" s="14595">
        <v>0.26314956959626501</v>
      </c>
      <c r="AI15" s="14595">
        <v>0.13165904387654001</v>
      </c>
      <c r="AJ15" s="14595">
        <v>0.17064904689201599</v>
      </c>
      <c r="AK15" s="14595">
        <v>0.26639975665121102</v>
      </c>
      <c r="AL15" s="14595">
        <v>0.153599307790697</v>
      </c>
      <c r="AM15" s="14595">
        <v>0.17039274924471301</v>
      </c>
      <c r="AN15" s="14595">
        <v>0.23105008702506899</v>
      </c>
      <c r="AO15" s="14595">
        <v>0.21526464581247301</v>
      </c>
      <c r="AP15" s="14609"/>
      <c r="AQ15" s="14595">
        <v>0.23751568672513401</v>
      </c>
      <c r="AR15" s="14595">
        <v>0.241412277039182</v>
      </c>
      <c r="AS15" s="14611"/>
      <c r="AT15" s="14595">
        <v>0.21135813402555401</v>
      </c>
      <c r="AU15" s="14595">
        <v>0.22589292320777801</v>
      </c>
      <c r="AV15" s="14595">
        <v>0.24194444509018501</v>
      </c>
      <c r="AW15" s="14595">
        <v>0.239387844479408</v>
      </c>
      <c r="AX15" s="14613"/>
      <c r="AY15" s="14615"/>
      <c r="AZ15" s="14617"/>
      <c r="BA15" s="14619"/>
      <c r="BB15" s="14595">
        <v>0.21526464581247301</v>
      </c>
      <c r="BC15" s="14621"/>
      <c r="BD15" s="14595">
        <v>0.23831690752052001</v>
      </c>
      <c r="BE15" s="14595">
        <v>0.12984091424500999</v>
      </c>
      <c r="BF15" s="14595">
        <v>0.26620742399474101</v>
      </c>
      <c r="BG15" s="14595">
        <v>0.29670465052321698</v>
      </c>
      <c r="BH15" s="14595">
        <v>0.21073185095858901</v>
      </c>
      <c r="BI15" s="14623"/>
      <c r="BJ15" s="14595">
        <v>0.15567166133082599</v>
      </c>
      <c r="BK15" s="14595">
        <v>0.200381034068426</v>
      </c>
      <c r="BL15" s="14595">
        <v>0.28335417582046202</v>
      </c>
      <c r="BM15" s="14595">
        <v>0.144952867399676</v>
      </c>
      <c r="BN15" s="14595">
        <v>0.276038252339802</v>
      </c>
      <c r="BO15" s="14595">
        <v>0.19978064782506899</v>
      </c>
      <c r="BP15" s="14595">
        <v>0.238409939387669</v>
      </c>
      <c r="BQ15" s="14595">
        <v>0.29202885411889301</v>
      </c>
      <c r="BR15" s="14595">
        <v>0.23770120624896099</v>
      </c>
      <c r="BS15" s="14595">
        <v>0.25148141779724897</v>
      </c>
      <c r="BT15" s="14595">
        <v>0.20642080881820701</v>
      </c>
      <c r="BU15" s="14595">
        <v>0.208974908075135</v>
      </c>
      <c r="BV15" s="14595">
        <v>0.23380841882540801</v>
      </c>
      <c r="BW15" s="14595">
        <v>0.22279298950975801</v>
      </c>
      <c r="BX15" s="14595">
        <v>0.20464916728421501</v>
      </c>
      <c r="BY15" s="14595">
        <v>0.17497062258196</v>
      </c>
      <c r="BZ15" s="14625"/>
      <c r="CA15" s="14595">
        <v>0.146576998537473</v>
      </c>
      <c r="CB15" s="14595">
        <v>0.22083476802850399</v>
      </c>
      <c r="CC15" s="14595">
        <v>0.221266284842938</v>
      </c>
      <c r="CD15" s="14595">
        <v>0.18556139853591699</v>
      </c>
      <c r="CE15" s="14595">
        <v>0.240059737207616</v>
      </c>
      <c r="CF15" s="14595">
        <v>3.2017770865784903E-2</v>
      </c>
      <c r="CG15" s="14595">
        <v>0.21952888375674801</v>
      </c>
      <c r="CH15" s="14595">
        <v>0.218708625941087</v>
      </c>
      <c r="CI15" s="14595">
        <v>0.31954023786545899</v>
      </c>
      <c r="CJ15" s="14595">
        <v>0.17751120624137201</v>
      </c>
      <c r="CK15" s="14627"/>
      <c r="CL15" s="14595">
        <v>0.155469969576463</v>
      </c>
      <c r="CM15" s="14595">
        <v>0.172395911339048</v>
      </c>
      <c r="CN15" s="14595">
        <v>0.17559522478317899</v>
      </c>
      <c r="CO15" s="14595">
        <v>0.232169423975575</v>
      </c>
      <c r="CP15" s="14595">
        <v>0.15244664729126201</v>
      </c>
      <c r="CQ15" s="14595">
        <v>0.12887401362350001</v>
      </c>
      <c r="CR15" s="14595">
        <v>0.27494928247670403</v>
      </c>
      <c r="CS15" s="14595">
        <v>0.29891969695625598</v>
      </c>
      <c r="CT15" s="14595">
        <v>0.29993349816693698</v>
      </c>
      <c r="CU15" s="14595">
        <v>0.25188716020507401</v>
      </c>
      <c r="CV15" s="14595">
        <v>0.27833609753910998</v>
      </c>
      <c r="CW15" s="14595">
        <v>0.15556951881759401</v>
      </c>
      <c r="CX15" s="14629"/>
      <c r="CY15" s="14631"/>
      <c r="CZ15" s="14633"/>
      <c r="DA15" s="14635"/>
      <c r="DB15" s="14595">
        <v>0.29855052902109702</v>
      </c>
      <c r="DC15" s="14595">
        <v>0.20503098108311499</v>
      </c>
      <c r="DD15" s="14595">
        <v>0.257166714883097</v>
      </c>
      <c r="DE15" s="14637"/>
      <c r="DF15" s="14639"/>
      <c r="DG15" s="14595">
        <v>0.21652555721376501</v>
      </c>
      <c r="DH15" s="14595">
        <v>0.215310818694497</v>
      </c>
      <c r="DI15" s="14641"/>
      <c r="DJ15" s="14595">
        <v>0.20454174472968101</v>
      </c>
      <c r="DK15" s="14595">
        <v>0.22590372495535699</v>
      </c>
      <c r="DL15" s="14595">
        <v>0.23418303837203</v>
      </c>
      <c r="DM15" s="14595">
        <v>0.20070675158594301</v>
      </c>
      <c r="DN15" s="14595">
        <v>0.24173988267416399</v>
      </c>
      <c r="DO15" s="14595">
        <v>0.24419684437856701</v>
      </c>
      <c r="DP15" s="14595">
        <v>0.20191986593024699</v>
      </c>
      <c r="DQ15" s="14643"/>
      <c r="DR15" s="14645"/>
      <c r="DS15" s="14595">
        <v>0.224290414044334</v>
      </c>
      <c r="DT15" s="14647"/>
      <c r="DU15" s="14649"/>
      <c r="DV15" s="14651"/>
      <c r="DW15" s="14592">
        <v>0.199819023793048</v>
      </c>
    </row>
    <row r="16" spans="1:127" ht="17" x14ac:dyDescent="0.2">
      <c r="A16" s="14778" t="s">
        <v>343</v>
      </c>
      <c r="B16" s="14594">
        <v>0.54414371469170797</v>
      </c>
      <c r="C16" s="14595">
        <v>0.512789827234018</v>
      </c>
      <c r="D16" s="14595">
        <v>0.57050900791635195</v>
      </c>
      <c r="E16" s="14595">
        <v>0.48270400114947398</v>
      </c>
      <c r="F16" s="14595">
        <v>0.56147491671065297</v>
      </c>
      <c r="G16" s="14595">
        <v>0.569110656977318</v>
      </c>
      <c r="H16" s="14595">
        <v>0.59116980095647198</v>
      </c>
      <c r="I16" s="14595">
        <v>0.51932966176350304</v>
      </c>
      <c r="J16" s="14597"/>
      <c r="K16" s="14595">
        <v>0.481958273265089</v>
      </c>
      <c r="L16" s="14595">
        <v>0.54602988492107396</v>
      </c>
      <c r="M16" s="14595">
        <v>0.59060802914210997</v>
      </c>
      <c r="N16" s="14595">
        <v>0.56826698535550302</v>
      </c>
      <c r="O16" s="14595">
        <v>0.56718239423196903</v>
      </c>
      <c r="P16" s="14595">
        <v>0.48063373358531197</v>
      </c>
      <c r="Q16" s="14595">
        <v>0.562821673127884</v>
      </c>
      <c r="R16" s="14595">
        <v>0.56826698535550302</v>
      </c>
      <c r="S16" s="14595">
        <v>0.56718239423196903</v>
      </c>
      <c r="T16" s="14595">
        <v>0.528230905292979</v>
      </c>
      <c r="U16" s="14595">
        <v>0.56783703803562002</v>
      </c>
      <c r="V16" s="14595">
        <v>0.56862828531121601</v>
      </c>
      <c r="W16" s="14595">
        <v>0.52517874598291503</v>
      </c>
      <c r="X16" s="14595">
        <v>0.46456136464917303</v>
      </c>
      <c r="Y16" s="14599"/>
      <c r="Z16" s="14601"/>
      <c r="AA16" s="14603"/>
      <c r="AB16" s="14605"/>
      <c r="AC16" s="14607"/>
      <c r="AD16" s="14595">
        <v>0.56862828531121601</v>
      </c>
      <c r="AE16" s="14595">
        <v>0.52517874598291503</v>
      </c>
      <c r="AF16" s="14595">
        <v>0.46456136464917303</v>
      </c>
      <c r="AG16" s="14595">
        <v>0.49626441345573502</v>
      </c>
      <c r="AH16" s="14595">
        <v>0.56365461376102099</v>
      </c>
      <c r="AI16" s="14595">
        <v>0.52517874598291503</v>
      </c>
      <c r="AJ16" s="14595">
        <v>0.46456136464917303</v>
      </c>
      <c r="AK16" s="14595">
        <v>0.56862828531121601</v>
      </c>
      <c r="AL16" s="14595">
        <v>0.50401643536030705</v>
      </c>
      <c r="AM16" s="14595">
        <v>0.47335598199252499</v>
      </c>
      <c r="AN16" s="14595">
        <v>0.55397332679349898</v>
      </c>
      <c r="AO16" s="14595">
        <v>0.56301911353393597</v>
      </c>
      <c r="AP16" s="14609"/>
      <c r="AQ16" s="14595">
        <v>0.50310435849903301</v>
      </c>
      <c r="AR16" s="14595">
        <v>0.602570756281535</v>
      </c>
      <c r="AS16" s="14611"/>
      <c r="AT16" s="14595">
        <v>0.58437928165497099</v>
      </c>
      <c r="AU16" s="14595">
        <v>0.50490542941274896</v>
      </c>
      <c r="AV16" s="14595">
        <v>0.56340601019599301</v>
      </c>
      <c r="AW16" s="14595">
        <v>0.476825193427519</v>
      </c>
      <c r="AX16" s="14613"/>
      <c r="AY16" s="14615"/>
      <c r="AZ16" s="14617"/>
      <c r="BA16" s="14619"/>
      <c r="BB16" s="14595">
        <v>0.56301911353393597</v>
      </c>
      <c r="BC16" s="14621"/>
      <c r="BD16" s="14595">
        <v>0.51710194349229699</v>
      </c>
      <c r="BE16" s="14595">
        <v>0.74438865940280496</v>
      </c>
      <c r="BF16" s="14595">
        <v>0.58124036836734305</v>
      </c>
      <c r="BG16" s="14595">
        <v>0.37611683613597502</v>
      </c>
      <c r="BH16" s="14595">
        <v>0.120196099739539</v>
      </c>
      <c r="BI16" s="14623"/>
      <c r="BJ16" s="14595">
        <v>0.57000107113528398</v>
      </c>
      <c r="BK16" s="14595">
        <v>0.659994771051859</v>
      </c>
      <c r="BL16" s="14595">
        <v>0.39447031917170799</v>
      </c>
      <c r="BM16" s="14595">
        <v>0.188546384255417</v>
      </c>
      <c r="BN16" s="14595">
        <v>0.52783687311404803</v>
      </c>
      <c r="BO16" s="14595">
        <v>0.64441849535717</v>
      </c>
      <c r="BP16" s="14595">
        <v>0.65125822191994698</v>
      </c>
      <c r="BQ16" s="14595">
        <v>0.53122633560511501</v>
      </c>
      <c r="BR16" s="14595">
        <v>0.62955199674767603</v>
      </c>
      <c r="BS16" s="14595">
        <v>0.61482166394522997</v>
      </c>
      <c r="BT16" s="14595">
        <v>0.62032489220237996</v>
      </c>
      <c r="BU16" s="14595">
        <v>0.47764248375781898</v>
      </c>
      <c r="BV16" s="14595">
        <v>0.59135182352151106</v>
      </c>
      <c r="BW16" s="14595">
        <v>0.54279847330170095</v>
      </c>
      <c r="BX16" s="14595">
        <v>0.40294425364866998</v>
      </c>
      <c r="BY16" s="14595">
        <v>0.41422250812790501</v>
      </c>
      <c r="BZ16" s="14625"/>
      <c r="CA16" s="14595">
        <v>0.62842510668900597</v>
      </c>
      <c r="CB16" s="14595">
        <v>0.53699342784855597</v>
      </c>
      <c r="CC16" s="14595">
        <v>0.56975245863757595</v>
      </c>
      <c r="CD16" s="14595">
        <v>0.592709483537885</v>
      </c>
      <c r="CE16" s="14595">
        <v>0.53321456367375697</v>
      </c>
      <c r="CF16" s="14595">
        <v>0.54355917554673405</v>
      </c>
      <c r="CG16" s="14595">
        <v>0.52303078993638696</v>
      </c>
      <c r="CH16" s="14595">
        <v>0.56060334404246803</v>
      </c>
      <c r="CI16" s="14595">
        <v>0.48025008505113498</v>
      </c>
      <c r="CJ16" s="14595">
        <v>0.59961720410094099</v>
      </c>
      <c r="CK16" s="14627"/>
      <c r="CL16" s="14595">
        <v>0.37944645115712</v>
      </c>
      <c r="CM16" s="14595">
        <v>0.61951247384418795</v>
      </c>
      <c r="CN16" s="14595">
        <v>0.55892684352323596</v>
      </c>
      <c r="CO16" s="14595">
        <v>0.49083154325135903</v>
      </c>
      <c r="CP16" s="14595">
        <v>0.59762771888780397</v>
      </c>
      <c r="CQ16" s="14595">
        <v>0.61644460006618795</v>
      </c>
      <c r="CR16" s="14595">
        <v>0.60590614906247997</v>
      </c>
      <c r="CS16" s="14595">
        <v>0.52059029656769296</v>
      </c>
      <c r="CT16" s="14595">
        <v>0.52081081081081104</v>
      </c>
      <c r="CU16" s="14595">
        <v>0.63272393528044601</v>
      </c>
      <c r="CV16" s="14595">
        <v>0.42060453927413499</v>
      </c>
      <c r="CW16" s="14595">
        <v>0.48516326080169903</v>
      </c>
      <c r="CX16" s="14629"/>
      <c r="CY16" s="14631"/>
      <c r="CZ16" s="14633"/>
      <c r="DA16" s="14635"/>
      <c r="DB16" s="14595">
        <v>0.50745532726035703</v>
      </c>
      <c r="DC16" s="14595">
        <v>0.56152787368512302</v>
      </c>
      <c r="DD16" s="14595">
        <v>0.144899139994214</v>
      </c>
      <c r="DE16" s="14637"/>
      <c r="DF16" s="14639"/>
      <c r="DG16" s="14595">
        <v>0.57201018806461801</v>
      </c>
      <c r="DH16" s="14595">
        <v>0.672081415699747</v>
      </c>
      <c r="DI16" s="14641"/>
      <c r="DJ16" s="14595">
        <v>0.563565829148993</v>
      </c>
      <c r="DK16" s="14595">
        <v>0.54262032778607505</v>
      </c>
      <c r="DL16" s="14595">
        <v>0.41846511879634102</v>
      </c>
      <c r="DM16" s="14595">
        <v>0.50998074212063205</v>
      </c>
      <c r="DN16" s="14595">
        <v>0.54659305045583395</v>
      </c>
      <c r="DO16" s="14595">
        <v>0.60346537739702599</v>
      </c>
      <c r="DP16" s="14595">
        <v>0.55697233503280197</v>
      </c>
      <c r="DQ16" s="14643"/>
      <c r="DR16" s="14645"/>
      <c r="DS16" s="14595">
        <v>0.56122282043852501</v>
      </c>
      <c r="DT16" s="14647"/>
      <c r="DU16" s="14649"/>
      <c r="DV16" s="14651"/>
      <c r="DW16" s="14592">
        <v>0.251105965709149</v>
      </c>
    </row>
    <row r="17" spans="1:127" ht="17" x14ac:dyDescent="0.2">
      <c r="A17" s="14779" t="s">
        <v>138</v>
      </c>
      <c r="B17" s="14777">
        <v>1375</v>
      </c>
      <c r="C17" s="14652">
        <v>577</v>
      </c>
      <c r="D17" s="14653">
        <v>798</v>
      </c>
      <c r="E17" s="14654">
        <v>144</v>
      </c>
      <c r="F17" s="14655">
        <v>347</v>
      </c>
      <c r="G17" s="14656">
        <v>273</v>
      </c>
      <c r="H17" s="14657">
        <v>262</v>
      </c>
      <c r="I17" s="14658">
        <v>349</v>
      </c>
      <c r="J17" s="14659">
        <v>26</v>
      </c>
      <c r="K17" s="14660">
        <v>177</v>
      </c>
      <c r="L17" s="14661">
        <v>317</v>
      </c>
      <c r="M17" s="14662">
        <v>210</v>
      </c>
      <c r="N17" s="14663">
        <v>390</v>
      </c>
      <c r="O17" s="14664">
        <v>255</v>
      </c>
      <c r="P17" s="14665">
        <v>203</v>
      </c>
      <c r="Q17" s="14666">
        <v>527</v>
      </c>
      <c r="R17" s="14667">
        <v>390</v>
      </c>
      <c r="S17" s="14668">
        <v>255</v>
      </c>
      <c r="T17" s="14669">
        <v>730</v>
      </c>
      <c r="U17" s="14670">
        <v>645</v>
      </c>
      <c r="V17" s="14671">
        <v>943</v>
      </c>
      <c r="W17" s="14672">
        <v>251</v>
      </c>
      <c r="X17" s="14673">
        <v>120</v>
      </c>
      <c r="Y17" s="14674">
        <v>23</v>
      </c>
      <c r="Z17" s="14675">
        <v>4</v>
      </c>
      <c r="AA17" s="14676">
        <v>0</v>
      </c>
      <c r="AB17" s="14677">
        <v>26</v>
      </c>
      <c r="AC17" s="14678">
        <v>8</v>
      </c>
      <c r="AD17" s="14679">
        <v>943</v>
      </c>
      <c r="AE17" s="14680">
        <v>251</v>
      </c>
      <c r="AF17" s="14681">
        <v>120</v>
      </c>
      <c r="AG17" s="14682">
        <v>61</v>
      </c>
      <c r="AH17" s="14683">
        <v>1004</v>
      </c>
      <c r="AI17" s="14684">
        <v>251</v>
      </c>
      <c r="AJ17" s="14685">
        <v>120</v>
      </c>
      <c r="AK17" s="14686">
        <v>943</v>
      </c>
      <c r="AL17" s="14687">
        <v>432</v>
      </c>
      <c r="AM17" s="14688">
        <v>134</v>
      </c>
      <c r="AN17" s="14689">
        <v>1241</v>
      </c>
      <c r="AO17" s="14690">
        <v>1026</v>
      </c>
      <c r="AP17" s="14691">
        <v>22</v>
      </c>
      <c r="AQ17" s="14692">
        <v>285</v>
      </c>
      <c r="AR17" s="14693">
        <v>32</v>
      </c>
      <c r="AS17" s="14694">
        <v>10</v>
      </c>
      <c r="AT17" s="14695">
        <v>772</v>
      </c>
      <c r="AU17" s="14696">
        <v>254</v>
      </c>
      <c r="AV17" s="14697">
        <v>232</v>
      </c>
      <c r="AW17" s="14698">
        <v>75</v>
      </c>
      <c r="AX17" s="14699">
        <v>15</v>
      </c>
      <c r="AY17" s="14700">
        <v>13</v>
      </c>
      <c r="AZ17" s="14701">
        <v>9</v>
      </c>
      <c r="BA17" s="14702">
        <v>5</v>
      </c>
      <c r="BB17" s="14703">
        <v>1026</v>
      </c>
      <c r="BC17" s="14704">
        <v>22</v>
      </c>
      <c r="BD17" s="14705">
        <v>327</v>
      </c>
      <c r="BE17" s="14706">
        <v>424</v>
      </c>
      <c r="BF17" s="14707">
        <v>462</v>
      </c>
      <c r="BG17" s="14708">
        <v>377</v>
      </c>
      <c r="BH17" s="14709">
        <v>49</v>
      </c>
      <c r="BI17" s="14710">
        <v>28</v>
      </c>
      <c r="BJ17" s="14711">
        <v>35</v>
      </c>
      <c r="BK17" s="14712">
        <v>886</v>
      </c>
      <c r="BL17" s="14713">
        <v>412</v>
      </c>
      <c r="BM17" s="14714">
        <v>77</v>
      </c>
      <c r="BN17" s="14715">
        <v>135</v>
      </c>
      <c r="BO17" s="14716">
        <v>214</v>
      </c>
      <c r="BP17" s="14717">
        <v>457</v>
      </c>
      <c r="BQ17" s="14718">
        <v>132</v>
      </c>
      <c r="BR17" s="14719">
        <v>541</v>
      </c>
      <c r="BS17" s="14720">
        <v>444</v>
      </c>
      <c r="BT17" s="14721">
        <v>47</v>
      </c>
      <c r="BU17" s="14722">
        <v>530</v>
      </c>
      <c r="BV17" s="14723">
        <v>917</v>
      </c>
      <c r="BW17" s="14724">
        <v>290</v>
      </c>
      <c r="BX17" s="14725">
        <v>109</v>
      </c>
      <c r="BY17" s="14726">
        <v>39</v>
      </c>
      <c r="BZ17" s="14727">
        <v>18</v>
      </c>
      <c r="CA17" s="14728">
        <v>109</v>
      </c>
      <c r="CB17" s="14729">
        <v>150</v>
      </c>
      <c r="CC17" s="14730">
        <v>72</v>
      </c>
      <c r="CD17" s="14731">
        <v>76</v>
      </c>
      <c r="CE17" s="14732">
        <v>970</v>
      </c>
      <c r="CF17" s="14733">
        <v>30</v>
      </c>
      <c r="CG17" s="14734">
        <v>485</v>
      </c>
      <c r="CH17" s="14735">
        <v>549</v>
      </c>
      <c r="CI17" s="14736">
        <v>157</v>
      </c>
      <c r="CJ17" s="14737">
        <v>174</v>
      </c>
      <c r="CK17" s="14738">
        <v>10</v>
      </c>
      <c r="CL17" s="14739">
        <v>60</v>
      </c>
      <c r="CM17" s="14740">
        <v>117</v>
      </c>
      <c r="CN17" s="14741">
        <v>124</v>
      </c>
      <c r="CO17" s="14742">
        <v>115</v>
      </c>
      <c r="CP17" s="14743">
        <v>94</v>
      </c>
      <c r="CQ17" s="14744">
        <v>121</v>
      </c>
      <c r="CR17" s="14745">
        <v>85</v>
      </c>
      <c r="CS17" s="14746">
        <v>107</v>
      </c>
      <c r="CT17" s="14747">
        <v>132</v>
      </c>
      <c r="CU17" s="14748">
        <v>110</v>
      </c>
      <c r="CV17" s="14749">
        <v>74</v>
      </c>
      <c r="CW17" s="14750">
        <v>56</v>
      </c>
      <c r="CX17" s="14751">
        <v>22</v>
      </c>
      <c r="CY17" s="14752">
        <v>12</v>
      </c>
      <c r="CZ17" s="14753">
        <v>5</v>
      </c>
      <c r="DA17" s="14754">
        <v>4</v>
      </c>
      <c r="DB17" s="14755">
        <v>137</v>
      </c>
      <c r="DC17" s="14756">
        <v>107</v>
      </c>
      <c r="DD17" s="14757">
        <v>60</v>
      </c>
      <c r="DE17" s="14758">
        <v>4</v>
      </c>
      <c r="DF17" s="14759">
        <v>22</v>
      </c>
      <c r="DG17" s="14760">
        <v>1118</v>
      </c>
      <c r="DH17" s="14761">
        <v>46</v>
      </c>
      <c r="DI17" s="14762">
        <v>17</v>
      </c>
      <c r="DJ17" s="14763">
        <v>102</v>
      </c>
      <c r="DK17" s="14764">
        <v>1270</v>
      </c>
      <c r="DL17" s="14765">
        <v>70</v>
      </c>
      <c r="DM17" s="14766">
        <v>116</v>
      </c>
      <c r="DN17" s="14767">
        <v>356</v>
      </c>
      <c r="DO17" s="14768">
        <v>227</v>
      </c>
      <c r="DP17" s="14769">
        <v>521</v>
      </c>
      <c r="DQ17" s="14770">
        <v>1</v>
      </c>
      <c r="DR17" s="14771">
        <v>1</v>
      </c>
      <c r="DS17" s="14772">
        <v>1108</v>
      </c>
      <c r="DT17" s="14773">
        <v>11</v>
      </c>
      <c r="DU17" s="14774">
        <v>4</v>
      </c>
      <c r="DV17" s="14775">
        <v>13</v>
      </c>
      <c r="DW17" s="14776">
        <v>59</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W17"/>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345</v>
      </c>
    </row>
    <row r="8" spans="1:127" ht="17" x14ac:dyDescent="0.2">
      <c r="A8" s="259" t="s">
        <v>346</v>
      </c>
    </row>
    <row r="9" spans="1:127" ht="34" x14ac:dyDescent="0.2">
      <c r="A9" s="270" t="s">
        <v>336</v>
      </c>
    </row>
    <row r="10" spans="1:127" ht="17" x14ac:dyDescent="0.2">
      <c r="A10" s="15062" t="s">
        <v>337</v>
      </c>
      <c r="B10" s="14879">
        <v>0.51002716772302803</v>
      </c>
      <c r="C10" s="14780">
        <v>0.51957774890026198</v>
      </c>
      <c r="D10" s="14781">
        <v>0.50194566331116697</v>
      </c>
      <c r="E10" s="14782">
        <v>0.47833952959028803</v>
      </c>
      <c r="F10" s="14783">
        <v>0.563280376844566</v>
      </c>
      <c r="G10" s="14784">
        <v>0.50688516089006197</v>
      </c>
      <c r="H10" s="14785">
        <v>0.46358126981990999</v>
      </c>
      <c r="I10" s="14786">
        <v>0.51300356887527299</v>
      </c>
      <c r="J10" s="14882"/>
      <c r="K10" s="14787">
        <v>0.47350890953298402</v>
      </c>
      <c r="L10" s="14788">
        <v>0.48398126137608899</v>
      </c>
      <c r="M10" s="14789">
        <v>0.57039533834906198</v>
      </c>
      <c r="N10" s="14790">
        <v>0.57478495104448901</v>
      </c>
      <c r="O10" s="14791">
        <v>0.49852321414510098</v>
      </c>
      <c r="P10" s="14792">
        <v>0.44666925521731299</v>
      </c>
      <c r="Q10" s="14793">
        <v>0.51632548686815205</v>
      </c>
      <c r="R10" s="14794">
        <v>0.57478495104448901</v>
      </c>
      <c r="S10" s="14795">
        <v>0.49852321414510098</v>
      </c>
      <c r="T10" s="14796">
        <v>0.48706396028480797</v>
      </c>
      <c r="U10" s="14797">
        <v>0.54436025781989805</v>
      </c>
      <c r="V10" s="14798">
        <v>0.52287014715885005</v>
      </c>
      <c r="W10" s="14799">
        <v>0.47725623272047302</v>
      </c>
      <c r="X10" s="14800">
        <v>0.48578978804550299</v>
      </c>
      <c r="Y10" s="14884"/>
      <c r="Z10" s="14886"/>
      <c r="AA10" s="14888"/>
      <c r="AB10" s="14890"/>
      <c r="AC10" s="14892"/>
      <c r="AD10" s="14801">
        <v>0.52287014715885005</v>
      </c>
      <c r="AE10" s="14802">
        <v>0.47725623272047302</v>
      </c>
      <c r="AF10" s="14803">
        <v>0.48578978804550299</v>
      </c>
      <c r="AG10" s="14804">
        <v>0.55171140762617998</v>
      </c>
      <c r="AH10" s="14805">
        <v>0.52495533583562304</v>
      </c>
      <c r="AI10" s="14806">
        <v>0.47725623272047302</v>
      </c>
      <c r="AJ10" s="14807">
        <v>0.48578978804550299</v>
      </c>
      <c r="AK10" s="14808">
        <v>0.52287014715885005</v>
      </c>
      <c r="AL10" s="14809">
        <v>0.48909695537694098</v>
      </c>
      <c r="AM10" s="14810">
        <v>0.49865069004564</v>
      </c>
      <c r="AN10" s="14811">
        <v>0.51154544208199104</v>
      </c>
      <c r="AO10" s="14812">
        <v>0.51296791187189605</v>
      </c>
      <c r="AP10" s="14894"/>
      <c r="AQ10" s="14813">
        <v>0.50409580280581801</v>
      </c>
      <c r="AR10" s="14814">
        <v>0.70354356979244304</v>
      </c>
      <c r="AS10" s="14896"/>
      <c r="AT10" s="14815">
        <v>0.53248098203031502</v>
      </c>
      <c r="AU10" s="14816">
        <v>0.45991875731627202</v>
      </c>
      <c r="AV10" s="14817">
        <v>0.55417131760068605</v>
      </c>
      <c r="AW10" s="14818">
        <v>0.47380084783255699</v>
      </c>
      <c r="AX10" s="14898"/>
      <c r="AY10" s="14900"/>
      <c r="AZ10" s="14902"/>
      <c r="BA10" s="14904"/>
      <c r="BB10" s="14819">
        <v>0.51296791187189605</v>
      </c>
      <c r="BC10" s="14906"/>
      <c r="BD10" s="14820">
        <v>0.51701063400501102</v>
      </c>
      <c r="BE10" s="14821">
        <v>0.68670644652862201</v>
      </c>
      <c r="BF10" s="14822">
        <v>0.527135553584832</v>
      </c>
      <c r="BG10" s="14823">
        <v>0.369130253763717</v>
      </c>
      <c r="BH10" s="14824">
        <v>0.32445381006371399</v>
      </c>
      <c r="BI10" s="14825">
        <v>0.37917891595633102</v>
      </c>
      <c r="BJ10" s="14826">
        <v>0.32725969840830099</v>
      </c>
      <c r="BK10" s="14827">
        <v>0.60400472147695605</v>
      </c>
      <c r="BL10" s="14828">
        <v>0.36462829671757202</v>
      </c>
      <c r="BM10" s="14829">
        <v>0.34593213715433402</v>
      </c>
      <c r="BN10" s="14830">
        <v>0.57776596519815304</v>
      </c>
      <c r="BO10" s="14831">
        <v>0.58681005843205503</v>
      </c>
      <c r="BP10" s="14832">
        <v>0.59074569824881595</v>
      </c>
      <c r="BQ10" s="14833">
        <v>0.56017415748882404</v>
      </c>
      <c r="BR10" s="14834">
        <v>0.60660151692353903</v>
      </c>
      <c r="BS10" s="14835">
        <v>0.56823450033353196</v>
      </c>
      <c r="BT10" s="14836">
        <v>0.418815725527097</v>
      </c>
      <c r="BU10" s="14837">
        <v>0.44783369331883399</v>
      </c>
      <c r="BV10" s="14838">
        <v>0.54889836945603798</v>
      </c>
      <c r="BW10" s="14839">
        <v>0.48529118018613199</v>
      </c>
      <c r="BX10" s="14840">
        <v>0.41732192532955398</v>
      </c>
      <c r="BY10" s="14841">
        <v>0.424013396760474</v>
      </c>
      <c r="BZ10" s="14908"/>
      <c r="CA10" s="14842">
        <v>0.52648005141975895</v>
      </c>
      <c r="CB10" s="14843">
        <v>0.55639227912548195</v>
      </c>
      <c r="CC10" s="14844">
        <v>0.53638025264939704</v>
      </c>
      <c r="CD10" s="14845">
        <v>0.55999868914498097</v>
      </c>
      <c r="CE10" s="14846">
        <v>0.50315970085507</v>
      </c>
      <c r="CF10" s="14847">
        <v>0.26544498227338598</v>
      </c>
      <c r="CG10" s="14848">
        <v>0.50394481535159596</v>
      </c>
      <c r="CH10" s="14849">
        <v>0.51082673689414904</v>
      </c>
      <c r="CI10" s="14850">
        <v>0.47777599585497299</v>
      </c>
      <c r="CJ10" s="14851">
        <v>0.56134534160488903</v>
      </c>
      <c r="CK10" s="14910"/>
      <c r="CL10" s="14852">
        <v>0.51767173114548404</v>
      </c>
      <c r="CM10" s="14853">
        <v>0.58763571903390199</v>
      </c>
      <c r="CN10" s="14854">
        <v>0.46680569962646701</v>
      </c>
      <c r="CO10" s="14855">
        <v>0.526638921211666</v>
      </c>
      <c r="CP10" s="14856">
        <v>0.57513789938639803</v>
      </c>
      <c r="CQ10" s="14857">
        <v>0.52487780621111302</v>
      </c>
      <c r="CR10" s="14858">
        <v>0.47220671814559401</v>
      </c>
      <c r="CS10" s="14859">
        <v>0.53121683763707095</v>
      </c>
      <c r="CT10" s="14860">
        <v>0.58204353718580604</v>
      </c>
      <c r="CU10" s="14861">
        <v>0.57531014874520903</v>
      </c>
      <c r="CV10" s="14862">
        <v>0.39383059154003602</v>
      </c>
      <c r="CW10" s="14863">
        <v>0.42752437329367099</v>
      </c>
      <c r="CX10" s="14912"/>
      <c r="CY10" s="14914"/>
      <c r="CZ10" s="14916"/>
      <c r="DA10" s="14918"/>
      <c r="DB10" s="14864">
        <v>0.41290274339191102</v>
      </c>
      <c r="DC10" s="14865">
        <v>0.419303307242745</v>
      </c>
      <c r="DD10" s="14866">
        <v>0.25298898035399597</v>
      </c>
      <c r="DE10" s="14920"/>
      <c r="DF10" s="14922"/>
      <c r="DG10" s="14867">
        <v>0.53496662263259098</v>
      </c>
      <c r="DH10" s="14868">
        <v>0.75397679393271499</v>
      </c>
      <c r="DI10" s="14924"/>
      <c r="DJ10" s="14869">
        <v>0.42302912075302201</v>
      </c>
      <c r="DK10" s="14870">
        <v>0.51856008103337403</v>
      </c>
      <c r="DL10" s="14871">
        <v>0.350053740405943</v>
      </c>
      <c r="DM10" s="14872">
        <v>0.56117136144359503</v>
      </c>
      <c r="DN10" s="14873">
        <v>0.53134704453973203</v>
      </c>
      <c r="DO10" s="14874">
        <v>0.51954795885151495</v>
      </c>
      <c r="DP10" s="14875">
        <v>0.50995979295319704</v>
      </c>
      <c r="DQ10" s="14926"/>
      <c r="DR10" s="14928"/>
      <c r="DS10" s="14876">
        <v>0.52913590514388298</v>
      </c>
      <c r="DT10" s="14930"/>
      <c r="DU10" s="14932"/>
      <c r="DV10" s="14934"/>
      <c r="DW10" s="14877">
        <v>0.28443870761696899</v>
      </c>
    </row>
    <row r="11" spans="1:127" ht="17" x14ac:dyDescent="0.2">
      <c r="A11" s="15062" t="s">
        <v>338</v>
      </c>
      <c r="B11" s="14880">
        <v>0.22150871470397501</v>
      </c>
      <c r="C11" s="14881">
        <v>0.206990973447505</v>
      </c>
      <c r="D11" s="14881">
        <v>0.23379332731939201</v>
      </c>
      <c r="E11" s="14881">
        <v>0.25884863429438498</v>
      </c>
      <c r="F11" s="14881">
        <v>0.17573033516387501</v>
      </c>
      <c r="G11" s="14881">
        <v>0.16791779010579799</v>
      </c>
      <c r="H11" s="14881">
        <v>0.24148420578441701</v>
      </c>
      <c r="I11" s="14881">
        <v>0.277046504483346</v>
      </c>
      <c r="J11" s="14883"/>
      <c r="K11" s="14881">
        <v>0.132533359071655</v>
      </c>
      <c r="L11" s="14881">
        <v>0.28825629446256001</v>
      </c>
      <c r="M11" s="14881">
        <v>0.18452442901602401</v>
      </c>
      <c r="N11" s="14881">
        <v>0.214736865638814</v>
      </c>
      <c r="O11" s="14881">
        <v>0.25699942785642799</v>
      </c>
      <c r="P11" s="14881">
        <v>0.16690109144127399</v>
      </c>
      <c r="Q11" s="14881">
        <v>0.24943013367669101</v>
      </c>
      <c r="R11" s="14881">
        <v>0.214736865638814</v>
      </c>
      <c r="S11" s="14881">
        <v>0.25699942785642799</v>
      </c>
      <c r="T11" s="14881">
        <v>0.21476093458227699</v>
      </c>
      <c r="U11" s="14881">
        <v>0.231597555450436</v>
      </c>
      <c r="V11" s="14881">
        <v>0.26450520843119502</v>
      </c>
      <c r="W11" s="14881">
        <v>0.13719287781207901</v>
      </c>
      <c r="X11" s="14881">
        <v>0.16512093680818901</v>
      </c>
      <c r="Y11" s="14885"/>
      <c r="Z11" s="14887"/>
      <c r="AA11" s="14889"/>
      <c r="AB11" s="14891"/>
      <c r="AC11" s="14893"/>
      <c r="AD11" s="14881">
        <v>0.26450520843119502</v>
      </c>
      <c r="AE11" s="14881">
        <v>0.13719287781207901</v>
      </c>
      <c r="AF11" s="14881">
        <v>0.16512093680818901</v>
      </c>
      <c r="AG11" s="14881">
        <v>0.18790750939899201</v>
      </c>
      <c r="AH11" s="14881">
        <v>0.25896728629808402</v>
      </c>
      <c r="AI11" s="14881">
        <v>0.13719287781207901</v>
      </c>
      <c r="AJ11" s="14881">
        <v>0.16512093680818901</v>
      </c>
      <c r="AK11" s="14881">
        <v>0.26450520843119502</v>
      </c>
      <c r="AL11" s="14881">
        <v>0.151437299551056</v>
      </c>
      <c r="AM11" s="14881">
        <v>0.153176657617698</v>
      </c>
      <c r="AN11" s="14881">
        <v>0.230628128736274</v>
      </c>
      <c r="AO11" s="14881">
        <v>0.22843782387943401</v>
      </c>
      <c r="AP11" s="14895"/>
      <c r="AQ11" s="14881">
        <v>0.22440086748388099</v>
      </c>
      <c r="AR11" s="14881">
        <v>4.4281940320056799E-2</v>
      </c>
      <c r="AS11" s="14897"/>
      <c r="AT11" s="14881">
        <v>0.227096753590876</v>
      </c>
      <c r="AU11" s="14881">
        <v>0.23208372093356999</v>
      </c>
      <c r="AV11" s="14881">
        <v>0.244354410016413</v>
      </c>
      <c r="AW11" s="14881">
        <v>0.112526846690316</v>
      </c>
      <c r="AX11" s="14899"/>
      <c r="AY11" s="14901"/>
      <c r="AZ11" s="14903"/>
      <c r="BA11" s="14905"/>
      <c r="BB11" s="14881">
        <v>0.22843782387943401</v>
      </c>
      <c r="BC11" s="14907"/>
      <c r="BD11" s="14881">
        <v>0.20670683892935501</v>
      </c>
      <c r="BE11" s="14881">
        <v>0.16380966855927001</v>
      </c>
      <c r="BF11" s="14881">
        <v>0.27969770418371998</v>
      </c>
      <c r="BG11" s="14881">
        <v>0.24556283034242801</v>
      </c>
      <c r="BH11" s="14881">
        <v>0.12737687582792201</v>
      </c>
      <c r="BI11" s="14881">
        <v>9.5534118272739402E-2</v>
      </c>
      <c r="BJ11" s="14881">
        <v>0.171981010430098</v>
      </c>
      <c r="BK11" s="14881">
        <v>0.22387162774356201</v>
      </c>
      <c r="BL11" s="14881">
        <v>0.23765125167310799</v>
      </c>
      <c r="BM11" s="14881">
        <v>0.11487933651608299</v>
      </c>
      <c r="BN11" s="14881">
        <v>0.18514976584596801</v>
      </c>
      <c r="BO11" s="14881">
        <v>0.22802014677448601</v>
      </c>
      <c r="BP11" s="14881">
        <v>0.24870724973326599</v>
      </c>
      <c r="BQ11" s="14881">
        <v>0.15024818832081499</v>
      </c>
      <c r="BR11" s="14881">
        <v>0.22774314507702401</v>
      </c>
      <c r="BS11" s="14881">
        <v>0.26371976689756699</v>
      </c>
      <c r="BT11" s="14881">
        <v>0.396948577691838</v>
      </c>
      <c r="BU11" s="14881">
        <v>0.192412569515993</v>
      </c>
      <c r="BV11" s="14881">
        <v>0.23445039720512101</v>
      </c>
      <c r="BW11" s="14881">
        <v>0.24115249540547701</v>
      </c>
      <c r="BX11" s="14881">
        <v>0.18821224572353601</v>
      </c>
      <c r="BY11" s="14881">
        <v>9.9479097200610503E-2</v>
      </c>
      <c r="BZ11" s="14909"/>
      <c r="CA11" s="14881">
        <v>0.207642880031182</v>
      </c>
      <c r="CB11" s="14881">
        <v>0.169759195998854</v>
      </c>
      <c r="CC11" s="14881">
        <v>0.201466091960676</v>
      </c>
      <c r="CD11" s="14881">
        <v>0.214785019776813</v>
      </c>
      <c r="CE11" s="14881">
        <v>0.23450435263026101</v>
      </c>
      <c r="CF11" s="14881">
        <v>0.23661652278836601</v>
      </c>
      <c r="CG11" s="14881">
        <v>0.19861582994765101</v>
      </c>
      <c r="CH11" s="14881">
        <v>0.235700988330735</v>
      </c>
      <c r="CI11" s="14881">
        <v>0.259526776131555</v>
      </c>
      <c r="CJ11" s="14881">
        <v>0.204287421895887</v>
      </c>
      <c r="CK11" s="14911"/>
      <c r="CL11" s="14881">
        <v>7.4716036871399896E-2</v>
      </c>
      <c r="CM11" s="14881">
        <v>0.16157645746270399</v>
      </c>
      <c r="CN11" s="14881">
        <v>0.21658914020654901</v>
      </c>
      <c r="CO11" s="14881">
        <v>0.19090483965817101</v>
      </c>
      <c r="CP11" s="14881">
        <v>0.220427219512495</v>
      </c>
      <c r="CQ11" s="14881">
        <v>0.17416259062213599</v>
      </c>
      <c r="CR11" s="14881">
        <v>0.25319721023689701</v>
      </c>
      <c r="CS11" s="14881">
        <v>0.25610747180219701</v>
      </c>
      <c r="CT11" s="14881">
        <v>0.264662957100947</v>
      </c>
      <c r="CU11" s="14881">
        <v>0.22769314794075399</v>
      </c>
      <c r="CV11" s="14881">
        <v>0.29392621811824798</v>
      </c>
      <c r="CW11" s="14881">
        <v>0.25383420791518102</v>
      </c>
      <c r="CX11" s="14913"/>
      <c r="CY11" s="14915"/>
      <c r="CZ11" s="14917"/>
      <c r="DA11" s="14919"/>
      <c r="DB11" s="14881">
        <v>0.27540661073003703</v>
      </c>
      <c r="DC11" s="14881">
        <v>0.29749693577906799</v>
      </c>
      <c r="DD11" s="14881">
        <v>0.14979354601162501</v>
      </c>
      <c r="DE11" s="14921"/>
      <c r="DF11" s="14923"/>
      <c r="DG11" s="14881">
        <v>0.21698898066553499</v>
      </c>
      <c r="DH11" s="14881">
        <v>7.8106566409541694E-2</v>
      </c>
      <c r="DI11" s="14925"/>
      <c r="DJ11" s="14881">
        <v>0.31814075192247399</v>
      </c>
      <c r="DK11" s="14881">
        <v>0.212290184589015</v>
      </c>
      <c r="DL11" s="14881">
        <v>0.26229844716018003</v>
      </c>
      <c r="DM11" s="14881">
        <v>0.14962255033143601</v>
      </c>
      <c r="DN11" s="14881">
        <v>0.229520048817588</v>
      </c>
      <c r="DO11" s="14881">
        <v>0.241422067128989</v>
      </c>
      <c r="DP11" s="14881">
        <v>0.21142271044378999</v>
      </c>
      <c r="DQ11" s="14927"/>
      <c r="DR11" s="14929"/>
      <c r="DS11" s="14881">
        <v>0.22748797716111599</v>
      </c>
      <c r="DT11" s="14931"/>
      <c r="DU11" s="14933"/>
      <c r="DV11" s="14935"/>
      <c r="DW11" s="14878">
        <v>8.2670936758869898E-2</v>
      </c>
    </row>
    <row r="12" spans="1:127" ht="17" x14ac:dyDescent="0.2">
      <c r="A12" s="15062" t="s">
        <v>339</v>
      </c>
      <c r="B12" s="14880">
        <v>8.7940383841427203E-2</v>
      </c>
      <c r="C12" s="14881">
        <v>8.7372639358360205E-2</v>
      </c>
      <c r="D12" s="14881">
        <v>8.8420797489515202E-2</v>
      </c>
      <c r="E12" s="14881">
        <v>9.8296282245826996E-2</v>
      </c>
      <c r="F12" s="14881">
        <v>9.7300767009911096E-2</v>
      </c>
      <c r="G12" s="14881">
        <v>7.8638650275030406E-2</v>
      </c>
      <c r="H12" s="14881">
        <v>7.8352837068250705E-2</v>
      </c>
      <c r="I12" s="14881">
        <v>8.2561105863234299E-2</v>
      </c>
      <c r="J12" s="14883"/>
      <c r="K12" s="14881">
        <v>0.11134009139959</v>
      </c>
      <c r="L12" s="14881">
        <v>6.4422052827228002E-2</v>
      </c>
      <c r="M12" s="14881">
        <v>8.2939136448635806E-2</v>
      </c>
      <c r="N12" s="14881">
        <v>8.7212351628909696E-2</v>
      </c>
      <c r="O12" s="14881">
        <v>9.3233457790870403E-2</v>
      </c>
      <c r="P12" s="14881">
        <v>0.108173565501077</v>
      </c>
      <c r="Q12" s="14881">
        <v>7.13528764740919E-2</v>
      </c>
      <c r="R12" s="14881">
        <v>8.7212351628909696E-2</v>
      </c>
      <c r="S12" s="14881">
        <v>9.3233457790870403E-2</v>
      </c>
      <c r="T12" s="14881">
        <v>8.6820689550471397E-2</v>
      </c>
      <c r="U12" s="14881">
        <v>8.9614477718589894E-2</v>
      </c>
      <c r="V12" s="14881">
        <v>8.3811446147602303E-2</v>
      </c>
      <c r="W12" s="14881">
        <v>9.4749925441106497E-2</v>
      </c>
      <c r="X12" s="14881">
        <v>0.107017019924161</v>
      </c>
      <c r="Y12" s="14885"/>
      <c r="Z12" s="14887"/>
      <c r="AA12" s="14889"/>
      <c r="AB12" s="14891"/>
      <c r="AC12" s="14893"/>
      <c r="AD12" s="14881">
        <v>8.3811446147602303E-2</v>
      </c>
      <c r="AE12" s="14881">
        <v>9.4749925441106497E-2</v>
      </c>
      <c r="AF12" s="14881">
        <v>0.107017019924161</v>
      </c>
      <c r="AG12" s="14881">
        <v>6.7128768072811096E-2</v>
      </c>
      <c r="AH12" s="14881">
        <v>8.2605308452641996E-2</v>
      </c>
      <c r="AI12" s="14881">
        <v>9.4749925441106497E-2</v>
      </c>
      <c r="AJ12" s="14881">
        <v>0.107017019924161</v>
      </c>
      <c r="AK12" s="14881">
        <v>8.3811446147602303E-2</v>
      </c>
      <c r="AL12" s="14881">
        <v>9.4669316417187205E-2</v>
      </c>
      <c r="AM12" s="14881">
        <v>0.118448151389734</v>
      </c>
      <c r="AN12" s="14881">
        <v>8.3868898577594803E-2</v>
      </c>
      <c r="AO12" s="14881">
        <v>8.2622074840816406E-2</v>
      </c>
      <c r="AP12" s="14895"/>
      <c r="AQ12" s="14881">
        <v>0.10302247034357</v>
      </c>
      <c r="AR12" s="14881">
        <v>4.1999164933448303E-2</v>
      </c>
      <c r="AS12" s="14897"/>
      <c r="AT12" s="14881">
        <v>8.24044720468044E-2</v>
      </c>
      <c r="AU12" s="14881">
        <v>8.3213660078688398E-2</v>
      </c>
      <c r="AV12" s="14881">
        <v>8.2354814054183906E-2</v>
      </c>
      <c r="AW12" s="14881">
        <v>0.18222903276838001</v>
      </c>
      <c r="AX12" s="14899"/>
      <c r="AY12" s="14901"/>
      <c r="AZ12" s="14903"/>
      <c r="BA12" s="14905"/>
      <c r="BB12" s="14881">
        <v>8.2622074840816406E-2</v>
      </c>
      <c r="BC12" s="14907"/>
      <c r="BD12" s="14881">
        <v>0.10464303489929</v>
      </c>
      <c r="BE12" s="14881">
        <v>5.0348978478015602E-2</v>
      </c>
      <c r="BF12" s="14881">
        <v>7.6112424799283193E-2</v>
      </c>
      <c r="BG12" s="14881">
        <v>0.130477369512467</v>
      </c>
      <c r="BH12" s="14881">
        <v>0.14524853884886901</v>
      </c>
      <c r="BI12" s="14881">
        <v>4.4067896766187498E-2</v>
      </c>
      <c r="BJ12" s="14881">
        <v>0.12806294305003799</v>
      </c>
      <c r="BK12" s="14881">
        <v>6.3701548077255699E-2</v>
      </c>
      <c r="BL12" s="14881">
        <v>0.130217768364771</v>
      </c>
      <c r="BM12" s="14881">
        <v>0.10553749781123101</v>
      </c>
      <c r="BN12" s="14881">
        <v>9.4235405944266701E-2</v>
      </c>
      <c r="BO12" s="14881">
        <v>6.7911508017048899E-2</v>
      </c>
      <c r="BP12" s="14881">
        <v>8.1025648369881603E-2</v>
      </c>
      <c r="BQ12" s="14881">
        <v>0.123384430417794</v>
      </c>
      <c r="BR12" s="14881">
        <v>6.4350669441693001E-2</v>
      </c>
      <c r="BS12" s="14881">
        <v>9.2394580330164705E-2</v>
      </c>
      <c r="BT12" s="14881">
        <v>9.0193260192950001E-2</v>
      </c>
      <c r="BU12" s="14881">
        <v>8.9530467177440703E-2</v>
      </c>
      <c r="BV12" s="14881">
        <v>8.0852490273437397E-2</v>
      </c>
      <c r="BW12" s="14881">
        <v>0.112718628143265</v>
      </c>
      <c r="BX12" s="14881">
        <v>8.2255433687048907E-2</v>
      </c>
      <c r="BY12" s="14881">
        <v>7.4639887965144702E-2</v>
      </c>
      <c r="BZ12" s="14909"/>
      <c r="CA12" s="14881">
        <v>0.107201951852067</v>
      </c>
      <c r="CB12" s="14881">
        <v>0.109187268999588</v>
      </c>
      <c r="CC12" s="14881">
        <v>0.15865898505481399</v>
      </c>
      <c r="CD12" s="14881">
        <v>3.1573083017018298E-2</v>
      </c>
      <c r="CE12" s="14881">
        <v>8.1543733688170195E-2</v>
      </c>
      <c r="CF12" s="14881">
        <v>0.13779239595805201</v>
      </c>
      <c r="CG12" s="14881">
        <v>8.98471096961201E-2</v>
      </c>
      <c r="CH12" s="14881">
        <v>8.5424698250295E-2</v>
      </c>
      <c r="CI12" s="14881">
        <v>7.9105036125058106E-2</v>
      </c>
      <c r="CJ12" s="14881">
        <v>9.4949417254767202E-2</v>
      </c>
      <c r="CK12" s="14911"/>
      <c r="CL12" s="14881">
        <v>3.5434982293111802E-2</v>
      </c>
      <c r="CM12" s="14881">
        <v>9.5508780944974406E-2</v>
      </c>
      <c r="CN12" s="14881">
        <v>9.9952230072727702E-2</v>
      </c>
      <c r="CO12" s="14881">
        <v>3.1136218610412499E-2</v>
      </c>
      <c r="CP12" s="14881">
        <v>6.8000691671194199E-2</v>
      </c>
      <c r="CQ12" s="14881">
        <v>0.122949319890776</v>
      </c>
      <c r="CR12" s="14881">
        <v>9.3590291158469993E-2</v>
      </c>
      <c r="CS12" s="14881">
        <v>0.109477775339963</v>
      </c>
      <c r="CT12" s="14881">
        <v>4.8624019684024203E-2</v>
      </c>
      <c r="CU12" s="14881">
        <v>7.0156119374733802E-2</v>
      </c>
      <c r="CV12" s="14881">
        <v>0.12863418351337999</v>
      </c>
      <c r="CW12" s="14881">
        <v>6.5373916052073294E-2</v>
      </c>
      <c r="CX12" s="14913"/>
      <c r="CY12" s="14915"/>
      <c r="CZ12" s="14917"/>
      <c r="DA12" s="14919"/>
      <c r="DB12" s="14881">
        <v>0.14266996222185199</v>
      </c>
      <c r="DC12" s="14881">
        <v>7.4376312023080995E-2</v>
      </c>
      <c r="DD12" s="14881">
        <v>0.100842910869737</v>
      </c>
      <c r="DE12" s="14921"/>
      <c r="DF12" s="14923"/>
      <c r="DG12" s="14881">
        <v>8.8443962643889207E-2</v>
      </c>
      <c r="DH12" s="14881">
        <v>3.6786154145329597E-2</v>
      </c>
      <c r="DI12" s="14925"/>
      <c r="DJ12" s="14881">
        <v>7.9537410260305696E-2</v>
      </c>
      <c r="DK12" s="14881">
        <v>8.8209753004904801E-2</v>
      </c>
      <c r="DL12" s="14881">
        <v>0.11881208964384</v>
      </c>
      <c r="DM12" s="14881">
        <v>0.131273420137452</v>
      </c>
      <c r="DN12" s="14881">
        <v>7.6000482616946197E-2</v>
      </c>
      <c r="DO12" s="14881">
        <v>8.7884436029723206E-2</v>
      </c>
      <c r="DP12" s="14881">
        <v>7.6802736252640294E-2</v>
      </c>
      <c r="DQ12" s="14927"/>
      <c r="DR12" s="14929"/>
      <c r="DS12" s="14881">
        <v>7.6285924547868603E-2</v>
      </c>
      <c r="DT12" s="14931"/>
      <c r="DU12" s="14933"/>
      <c r="DV12" s="14935"/>
      <c r="DW12" s="14878">
        <v>0.12797413104806499</v>
      </c>
    </row>
    <row r="13" spans="1:127" ht="17" x14ac:dyDescent="0.2">
      <c r="A13" s="15062" t="s">
        <v>340</v>
      </c>
      <c r="B13" s="14880">
        <v>0.13716432433297901</v>
      </c>
      <c r="C13" s="14881">
        <v>0.13416421821747801</v>
      </c>
      <c r="D13" s="14881">
        <v>0.139702952125208</v>
      </c>
      <c r="E13" s="14881">
        <v>0.124000758725341</v>
      </c>
      <c r="F13" s="14881">
        <v>0.12913572567715101</v>
      </c>
      <c r="G13" s="14881">
        <v>0.18355206778078401</v>
      </c>
      <c r="H13" s="14881">
        <v>0.15739097461937501</v>
      </c>
      <c r="I13" s="14881">
        <v>0.100964644304012</v>
      </c>
      <c r="J13" s="14883"/>
      <c r="K13" s="14881">
        <v>0.20595082289608199</v>
      </c>
      <c r="L13" s="14881">
        <v>0.122208402256507</v>
      </c>
      <c r="M13" s="14881">
        <v>0.106442671071376</v>
      </c>
      <c r="N13" s="14881">
        <v>0.10940638270617301</v>
      </c>
      <c r="O13" s="14881">
        <v>0.12901723758887701</v>
      </c>
      <c r="P13" s="14881">
        <v>0.19769482144349201</v>
      </c>
      <c r="Q13" s="14881">
        <v>0.116307391884567</v>
      </c>
      <c r="R13" s="14881">
        <v>0.10940638270617301</v>
      </c>
      <c r="S13" s="14881">
        <v>0.12901723758887701</v>
      </c>
      <c r="T13" s="14881">
        <v>0.15049701680608499</v>
      </c>
      <c r="U13" s="14881">
        <v>0.117230152107929</v>
      </c>
      <c r="V13" s="14881">
        <v>0.10154855471671199</v>
      </c>
      <c r="W13" s="14881">
        <v>0.23441703005730999</v>
      </c>
      <c r="X13" s="14881">
        <v>0.13572170286916699</v>
      </c>
      <c r="Y13" s="14885"/>
      <c r="Z13" s="14887"/>
      <c r="AA13" s="14889"/>
      <c r="AB13" s="14891"/>
      <c r="AC13" s="14893"/>
      <c r="AD13" s="14881">
        <v>0.10154855471671199</v>
      </c>
      <c r="AE13" s="14881">
        <v>0.23441703005730999</v>
      </c>
      <c r="AF13" s="14881">
        <v>0.13572170286916699</v>
      </c>
      <c r="AG13" s="14881">
        <v>0.14281947154685901</v>
      </c>
      <c r="AH13" s="14881">
        <v>0.104532392699513</v>
      </c>
      <c r="AI13" s="14881">
        <v>0.23441703005730999</v>
      </c>
      <c r="AJ13" s="14881">
        <v>0.13572170286916699</v>
      </c>
      <c r="AK13" s="14881">
        <v>0.10154855471671199</v>
      </c>
      <c r="AL13" s="14881">
        <v>0.19520736836827099</v>
      </c>
      <c r="AM13" s="14881">
        <v>0.133755371279663</v>
      </c>
      <c r="AN13" s="14881">
        <v>0.137619274112562</v>
      </c>
      <c r="AO13" s="14881">
        <v>0.128213590657589</v>
      </c>
      <c r="AP13" s="14895"/>
      <c r="AQ13" s="14881">
        <v>0.14032048142289499</v>
      </c>
      <c r="AR13" s="14881">
        <v>0.210175324954052</v>
      </c>
      <c r="AS13" s="14897"/>
      <c r="AT13" s="14881">
        <v>0.116356931873125</v>
      </c>
      <c r="AU13" s="14881">
        <v>0.160447663474623</v>
      </c>
      <c r="AV13" s="14881">
        <v>7.9803045551069401E-2</v>
      </c>
      <c r="AW13" s="14881">
        <v>0.23144327270874701</v>
      </c>
      <c r="AX13" s="14899"/>
      <c r="AY13" s="14901"/>
      <c r="AZ13" s="14903"/>
      <c r="BA13" s="14905"/>
      <c r="BB13" s="14881">
        <v>0.128213590657589</v>
      </c>
      <c r="BC13" s="14907"/>
      <c r="BD13" s="14881">
        <v>0.14439435007801199</v>
      </c>
      <c r="BE13" s="14881">
        <v>5.2610282035010399E-2</v>
      </c>
      <c r="BF13" s="14881">
        <v>9.0144540863117198E-2</v>
      </c>
      <c r="BG13" s="14881">
        <v>0.211664342354275</v>
      </c>
      <c r="BH13" s="14881">
        <v>0.36045100037793298</v>
      </c>
      <c r="BI13" s="14881">
        <v>0.34928129293406801</v>
      </c>
      <c r="BJ13" s="14881">
        <v>0.26651015617025597</v>
      </c>
      <c r="BK13" s="14881">
        <v>7.2063378375792395E-2</v>
      </c>
      <c r="BL13" s="14881">
        <v>0.21756141001589299</v>
      </c>
      <c r="BM13" s="14881">
        <v>0.35606715084356</v>
      </c>
      <c r="BN13" s="14881">
        <v>0.10764461578204799</v>
      </c>
      <c r="BO13" s="14881">
        <v>8.0336064435495097E-2</v>
      </c>
      <c r="BP13" s="14881">
        <v>5.2255497577148202E-2</v>
      </c>
      <c r="BQ13" s="14881">
        <v>0.116446103087195</v>
      </c>
      <c r="BR13" s="14881">
        <v>7.0981677800709006E-2</v>
      </c>
      <c r="BS13" s="14881">
        <v>5.8167194493088901E-2</v>
      </c>
      <c r="BT13" s="14881">
        <v>9.4042436588114897E-2</v>
      </c>
      <c r="BU13" s="14881">
        <v>0.22459820008411099</v>
      </c>
      <c r="BV13" s="14881">
        <v>0.108445378500879</v>
      </c>
      <c r="BW13" s="14881">
        <v>0.122869333839271</v>
      </c>
      <c r="BX13" s="14881">
        <v>0.22740476569562901</v>
      </c>
      <c r="BY13" s="14881">
        <v>0.22694653151350799</v>
      </c>
      <c r="BZ13" s="14909"/>
      <c r="CA13" s="14881">
        <v>0.158675116696993</v>
      </c>
      <c r="CB13" s="14881">
        <v>0.12591838433606301</v>
      </c>
      <c r="CC13" s="14881">
        <v>8.47022475017397E-2</v>
      </c>
      <c r="CD13" s="14881">
        <v>0.16412332296048099</v>
      </c>
      <c r="CE13" s="14881">
        <v>0.13584360292633599</v>
      </c>
      <c r="CF13" s="14881">
        <v>0.19595945007896601</v>
      </c>
      <c r="CG13" s="14881">
        <v>0.16319208502617499</v>
      </c>
      <c r="CH13" s="14881">
        <v>0.116385259435917</v>
      </c>
      <c r="CI13" s="14881">
        <v>0.17018870562498201</v>
      </c>
      <c r="CJ13" s="14881">
        <v>9.8942318487994896E-2</v>
      </c>
      <c r="CK13" s="14911"/>
      <c r="CL13" s="14881">
        <v>0.236505543098666</v>
      </c>
      <c r="CM13" s="14881">
        <v>0.13793356158301001</v>
      </c>
      <c r="CN13" s="14881">
        <v>0.14451454083241499</v>
      </c>
      <c r="CO13" s="14881">
        <v>0.20871729664802399</v>
      </c>
      <c r="CP13" s="14881">
        <v>0.108953560827673</v>
      </c>
      <c r="CQ13" s="14881">
        <v>0.12297383306354299</v>
      </c>
      <c r="CR13" s="14881">
        <v>0.16293517246734801</v>
      </c>
      <c r="CS13" s="14881">
        <v>9.1352375152798704E-2</v>
      </c>
      <c r="CT13" s="14881">
        <v>8.5783345502723096E-2</v>
      </c>
      <c r="CU13" s="14881">
        <v>0.11854563307412</v>
      </c>
      <c r="CV13" s="14881">
        <v>0.15353145965006601</v>
      </c>
      <c r="CW13" s="14881">
        <v>0.19504799098044001</v>
      </c>
      <c r="CX13" s="14913"/>
      <c r="CY13" s="14915"/>
      <c r="CZ13" s="14917"/>
      <c r="DA13" s="14919"/>
      <c r="DB13" s="14881">
        <v>0.102315875260081</v>
      </c>
      <c r="DC13" s="14881">
        <v>0.170210482884947</v>
      </c>
      <c r="DD13" s="14881">
        <v>0.48648186623885498</v>
      </c>
      <c r="DE13" s="14921"/>
      <c r="DF13" s="14923"/>
      <c r="DG13" s="14881">
        <v>0.111308110989203</v>
      </c>
      <c r="DH13" s="14881">
        <v>0.10744473974201101</v>
      </c>
      <c r="DI13" s="14925"/>
      <c r="DJ13" s="14881">
        <v>0.15859965671839599</v>
      </c>
      <c r="DK13" s="14881">
        <v>0.13526289622854201</v>
      </c>
      <c r="DL13" s="14881">
        <v>0.189903119891109</v>
      </c>
      <c r="DM13" s="14881">
        <v>0.11145915759061099</v>
      </c>
      <c r="DN13" s="14881">
        <v>9.1390846449480603E-2</v>
      </c>
      <c r="DO13" s="14881">
        <v>0.13387922124806401</v>
      </c>
      <c r="DP13" s="14881">
        <v>0.16643348077133199</v>
      </c>
      <c r="DQ13" s="14927"/>
      <c r="DR13" s="14929"/>
      <c r="DS13" s="14881">
        <v>0.12491198824012099</v>
      </c>
      <c r="DT13" s="14931"/>
      <c r="DU13" s="14933"/>
      <c r="DV13" s="14935"/>
      <c r="DW13" s="14878">
        <v>0.45858838558577703</v>
      </c>
    </row>
    <row r="14" spans="1:127" ht="17" x14ac:dyDescent="0.2">
      <c r="A14" s="15062" t="s">
        <v>341</v>
      </c>
      <c r="B14" s="14880">
        <v>1.08557359701963E-2</v>
      </c>
      <c r="C14" s="14881">
        <v>7.5039727755315099E-3</v>
      </c>
      <c r="D14" s="14881">
        <v>1.3691928715174301E-2</v>
      </c>
      <c r="E14" s="14881">
        <v>6.1741274658573602E-3</v>
      </c>
      <c r="F14" s="14881">
        <v>9.6352691067267092E-3</v>
      </c>
      <c r="G14" s="14881">
        <v>1.7563642402470301E-2</v>
      </c>
      <c r="H14" s="14881">
        <v>1.12989919666564E-2</v>
      </c>
      <c r="I14" s="14881">
        <v>1.03233234469076E-2</v>
      </c>
      <c r="J14" s="14883"/>
      <c r="K14" s="14881">
        <v>0</v>
      </c>
      <c r="L14" s="14881">
        <v>6.0251852139457896E-3</v>
      </c>
      <c r="M14" s="14881">
        <v>2.42796184823224E-2</v>
      </c>
      <c r="N14" s="14881">
        <v>7.36387080869042E-3</v>
      </c>
      <c r="O14" s="14881">
        <v>1.83968964966334E-2</v>
      </c>
      <c r="P14" s="14881">
        <v>6.6435932937842102E-3</v>
      </c>
      <c r="Q14" s="14881">
        <v>1.28577005464517E-2</v>
      </c>
      <c r="R14" s="14881">
        <v>7.36387080869042E-3</v>
      </c>
      <c r="S14" s="14881">
        <v>1.83968964966334E-2</v>
      </c>
      <c r="T14" s="14881">
        <v>1.0247248326223301E-2</v>
      </c>
      <c r="U14" s="14881">
        <v>1.17655070097849E-2</v>
      </c>
      <c r="V14" s="14881">
        <v>7.0352339472467803E-3</v>
      </c>
      <c r="W14" s="14881">
        <v>2.87776371682129E-2</v>
      </c>
      <c r="X14" s="14881">
        <v>0</v>
      </c>
      <c r="Y14" s="14885"/>
      <c r="Z14" s="14887"/>
      <c r="AA14" s="14889"/>
      <c r="AB14" s="14891"/>
      <c r="AC14" s="14893"/>
      <c r="AD14" s="14881">
        <v>7.0352339472467803E-3</v>
      </c>
      <c r="AE14" s="14881">
        <v>2.87776371682129E-2</v>
      </c>
      <c r="AF14" s="14881">
        <v>0</v>
      </c>
      <c r="AG14" s="14881">
        <v>0</v>
      </c>
      <c r="AH14" s="14881">
        <v>6.5265949374549203E-3</v>
      </c>
      <c r="AI14" s="14881">
        <v>2.87776371682129E-2</v>
      </c>
      <c r="AJ14" s="14881">
        <v>0</v>
      </c>
      <c r="AK14" s="14881">
        <v>7.0352339472467803E-3</v>
      </c>
      <c r="AL14" s="14881">
        <v>1.7082010722762601E-2</v>
      </c>
      <c r="AM14" s="14881">
        <v>0</v>
      </c>
      <c r="AN14" s="14881">
        <v>1.230451353023E-2</v>
      </c>
      <c r="AO14" s="14881">
        <v>1.1809410540514599E-2</v>
      </c>
      <c r="AP14" s="14895"/>
      <c r="AQ14" s="14881">
        <v>3.8242578684160402E-3</v>
      </c>
      <c r="AR14" s="14881">
        <v>0</v>
      </c>
      <c r="AS14" s="14897"/>
      <c r="AT14" s="14881">
        <v>1.07346225225967E-2</v>
      </c>
      <c r="AU14" s="14881">
        <v>1.47313800314337E-2</v>
      </c>
      <c r="AV14" s="14881">
        <v>4.8773130929649997E-3</v>
      </c>
      <c r="AW14" s="14881">
        <v>0</v>
      </c>
      <c r="AX14" s="14899"/>
      <c r="AY14" s="14901"/>
      <c r="AZ14" s="14903"/>
      <c r="BA14" s="14905"/>
      <c r="BB14" s="14881">
        <v>1.1809410540514599E-2</v>
      </c>
      <c r="BC14" s="14907"/>
      <c r="BD14" s="14881">
        <v>3.3798375497435802E-3</v>
      </c>
      <c r="BE14" s="14881">
        <v>9.3028029801340908E-3</v>
      </c>
      <c r="BF14" s="14881">
        <v>3.5413394390593502E-3</v>
      </c>
      <c r="BG14" s="14881">
        <v>1.6441927366513499E-2</v>
      </c>
      <c r="BH14" s="14881">
        <v>0</v>
      </c>
      <c r="BI14" s="14881">
        <v>9.0121286433942502E-2</v>
      </c>
      <c r="BJ14" s="14881">
        <v>0</v>
      </c>
      <c r="BK14" s="14881">
        <v>6.3167761122077002E-3</v>
      </c>
      <c r="BL14" s="14881">
        <v>1.4674077617888101E-2</v>
      </c>
      <c r="BM14" s="14881">
        <v>3.5370502007869099E-2</v>
      </c>
      <c r="BN14" s="14881">
        <v>6.7058468957203101E-3</v>
      </c>
      <c r="BO14" s="14881">
        <v>1.1547007360088899E-2</v>
      </c>
      <c r="BP14" s="14881">
        <v>1.18480370143428E-2</v>
      </c>
      <c r="BQ14" s="14881">
        <v>2.0293760457006999E-2</v>
      </c>
      <c r="BR14" s="14881">
        <v>5.6549728295762196E-3</v>
      </c>
      <c r="BS14" s="14881">
        <v>8.0216011315850204E-3</v>
      </c>
      <c r="BT14" s="14881">
        <v>0</v>
      </c>
      <c r="BU14" s="14881">
        <v>1.35082541150367E-2</v>
      </c>
      <c r="BV14" s="14881">
        <v>9.1144994430926198E-3</v>
      </c>
      <c r="BW14" s="14881">
        <v>1.56247181658518E-2</v>
      </c>
      <c r="BX14" s="14881">
        <v>5.9429403922463698E-3</v>
      </c>
      <c r="BY14" s="14881">
        <v>3.1517212762489102E-2</v>
      </c>
      <c r="BZ14" s="14909"/>
      <c r="CA14" s="14881">
        <v>0</v>
      </c>
      <c r="CB14" s="14881">
        <v>1.6928550011750299E-2</v>
      </c>
      <c r="CC14" s="14881">
        <v>1.87924228333726E-2</v>
      </c>
      <c r="CD14" s="14881">
        <v>0</v>
      </c>
      <c r="CE14" s="14881">
        <v>1.0473895522897301E-2</v>
      </c>
      <c r="CF14" s="14881">
        <v>2.2494863707727498E-2</v>
      </c>
      <c r="CG14" s="14881">
        <v>1.1503797508454301E-2</v>
      </c>
      <c r="CH14" s="14881">
        <v>9.3746554031701804E-3</v>
      </c>
      <c r="CI14" s="14881">
        <v>0</v>
      </c>
      <c r="CJ14" s="14881">
        <v>2.4212352623361501E-2</v>
      </c>
      <c r="CK14" s="14911"/>
      <c r="CL14" s="14881">
        <v>0</v>
      </c>
      <c r="CM14" s="14881">
        <v>6.6690175636143203E-3</v>
      </c>
      <c r="CN14" s="14881">
        <v>1.1757636120733999E-2</v>
      </c>
      <c r="CO14" s="14881">
        <v>2.3722833226980999E-2</v>
      </c>
      <c r="CP14" s="14881">
        <v>1.07209035108452E-2</v>
      </c>
      <c r="CQ14" s="14881">
        <v>2.0439608734743799E-2</v>
      </c>
      <c r="CR14" s="14881">
        <v>0</v>
      </c>
      <c r="CS14" s="14881">
        <v>0</v>
      </c>
      <c r="CT14" s="14881">
        <v>0</v>
      </c>
      <c r="CU14" s="14881">
        <v>0</v>
      </c>
      <c r="CV14" s="14881">
        <v>2.1829754807476801E-2</v>
      </c>
      <c r="CW14" s="14881">
        <v>4.3872922826685597E-2</v>
      </c>
      <c r="CX14" s="14913"/>
      <c r="CY14" s="14915"/>
      <c r="CZ14" s="14917"/>
      <c r="DA14" s="14919"/>
      <c r="DB14" s="14881">
        <v>1.1164687892950701E-2</v>
      </c>
      <c r="DC14" s="14881">
        <v>1.22984452951551E-2</v>
      </c>
      <c r="DD14" s="14881">
        <v>9.8926965257870193E-3</v>
      </c>
      <c r="DE14" s="14921"/>
      <c r="DF14" s="14923"/>
      <c r="DG14" s="14881">
        <v>1.14261954686403E-2</v>
      </c>
      <c r="DH14" s="14881">
        <v>0</v>
      </c>
      <c r="DI14" s="14925"/>
      <c r="DJ14" s="14881">
        <v>1.3151855239893101E-2</v>
      </c>
      <c r="DK14" s="14881">
        <v>1.06458043967527E-2</v>
      </c>
      <c r="DL14" s="14881">
        <v>0</v>
      </c>
      <c r="DM14" s="14881">
        <v>1.51660130366617E-2</v>
      </c>
      <c r="DN14" s="14881">
        <v>1.0747070818351599E-2</v>
      </c>
      <c r="DO14" s="14881">
        <v>1.17166794086178E-2</v>
      </c>
      <c r="DP14" s="14881">
        <v>1.27523596511792E-2</v>
      </c>
      <c r="DQ14" s="14927"/>
      <c r="DR14" s="14929"/>
      <c r="DS14" s="14881">
        <v>9.8996867146763003E-3</v>
      </c>
      <c r="DT14" s="14931"/>
      <c r="DU14" s="14933"/>
      <c r="DV14" s="14935"/>
      <c r="DW14" s="14878">
        <v>2.5401725779646701E-2</v>
      </c>
    </row>
    <row r="15" spans="1:127" ht="17" x14ac:dyDescent="0.2">
      <c r="A15" s="15062" t="s">
        <v>342</v>
      </c>
      <c r="B15" s="14880">
        <v>8.4039453967339108E-3</v>
      </c>
      <c r="C15" s="14881">
        <v>1.30944396385822E-2</v>
      </c>
      <c r="D15" s="14881">
        <v>4.4349461069670103E-3</v>
      </c>
      <c r="E15" s="14881">
        <v>0</v>
      </c>
      <c r="F15" s="14881">
        <v>8.1546460123579304E-3</v>
      </c>
      <c r="G15" s="14881">
        <v>1.2248685164963399E-2</v>
      </c>
      <c r="H15" s="14881">
        <v>1.7627104748045099E-2</v>
      </c>
      <c r="I15" s="14881">
        <v>5.71759372245463E-3</v>
      </c>
      <c r="J15" s="14883"/>
      <c r="K15" s="14881">
        <v>1.9457907467879499E-2</v>
      </c>
      <c r="L15" s="14881">
        <v>8.4916920658743792E-3</v>
      </c>
      <c r="M15" s="14881">
        <v>8.3332494021300593E-3</v>
      </c>
      <c r="N15" s="14881">
        <v>2.3353869431023602E-3</v>
      </c>
      <c r="O15" s="14881">
        <v>3.8297661220909802E-3</v>
      </c>
      <c r="P15" s="14881">
        <v>1.7077495481841901E-2</v>
      </c>
      <c r="Q15" s="14881">
        <v>8.4323880100628194E-3</v>
      </c>
      <c r="R15" s="14881">
        <v>2.3353869431023602E-3</v>
      </c>
      <c r="S15" s="14881">
        <v>3.8297661220909802E-3</v>
      </c>
      <c r="T15" s="14881">
        <v>1.20640665563467E-2</v>
      </c>
      <c r="U15" s="14881">
        <v>2.93157095267884E-3</v>
      </c>
      <c r="V15" s="14881">
        <v>7.5383210513064302E-3</v>
      </c>
      <c r="W15" s="14881">
        <v>5.5778112733046899E-3</v>
      </c>
      <c r="X15" s="14881">
        <v>1.7812424654231399E-2</v>
      </c>
      <c r="Y15" s="14885"/>
      <c r="Z15" s="14887"/>
      <c r="AA15" s="14889"/>
      <c r="AB15" s="14891"/>
      <c r="AC15" s="14893"/>
      <c r="AD15" s="14881">
        <v>7.5383210513064302E-3</v>
      </c>
      <c r="AE15" s="14881">
        <v>5.5778112733046899E-3</v>
      </c>
      <c r="AF15" s="14881">
        <v>1.7812424654231399E-2</v>
      </c>
      <c r="AG15" s="14881">
        <v>1.20216685376751E-2</v>
      </c>
      <c r="AH15" s="14881">
        <v>7.8624617185704994E-3</v>
      </c>
      <c r="AI15" s="14881">
        <v>5.5778112733046899E-3</v>
      </c>
      <c r="AJ15" s="14881">
        <v>1.7812424654231399E-2</v>
      </c>
      <c r="AK15" s="14881">
        <v>7.5383210513064302E-3</v>
      </c>
      <c r="AL15" s="14881">
        <v>9.8146539828743492E-3</v>
      </c>
      <c r="AM15" s="14881">
        <v>1.6073662557544999E-2</v>
      </c>
      <c r="AN15" s="14881">
        <v>7.3803654068654301E-3</v>
      </c>
      <c r="AO15" s="14881">
        <v>1.0537987044967299E-2</v>
      </c>
      <c r="AP15" s="14895"/>
      <c r="AQ15" s="14881">
        <v>2.2785686077993299E-3</v>
      </c>
      <c r="AR15" s="14881">
        <v>0</v>
      </c>
      <c r="AS15" s="14897"/>
      <c r="AT15" s="14881">
        <v>8.8056419448895897E-3</v>
      </c>
      <c r="AU15" s="14881">
        <v>1.52476222900421E-2</v>
      </c>
      <c r="AV15" s="14881">
        <v>2.9059997747070501E-3</v>
      </c>
      <c r="AW15" s="14881">
        <v>0</v>
      </c>
      <c r="AX15" s="14899"/>
      <c r="AY15" s="14901"/>
      <c r="AZ15" s="14903"/>
      <c r="BA15" s="14905"/>
      <c r="BB15" s="14881">
        <v>1.0537987044967299E-2</v>
      </c>
      <c r="BC15" s="14907"/>
      <c r="BD15" s="14881">
        <v>2.0137741766605398E-3</v>
      </c>
      <c r="BE15" s="14881">
        <v>6.7876116588024803E-3</v>
      </c>
      <c r="BF15" s="14881">
        <v>1.17654019713808E-2</v>
      </c>
      <c r="BG15" s="14881">
        <v>5.02774242720452E-3</v>
      </c>
      <c r="BH15" s="14881">
        <v>1.6510721470809401E-2</v>
      </c>
      <c r="BI15" s="14881">
        <v>0</v>
      </c>
      <c r="BJ15" s="14881">
        <v>1.66189983189356E-2</v>
      </c>
      <c r="BK15" s="14881">
        <v>9.3674796923837195E-3</v>
      </c>
      <c r="BL15" s="14881">
        <v>6.2740439317461403E-3</v>
      </c>
      <c r="BM15" s="14881">
        <v>1.00306485597032E-2</v>
      </c>
      <c r="BN15" s="14881">
        <v>2.8498400333843401E-2</v>
      </c>
      <c r="BO15" s="14881">
        <v>9.2401696345593004E-3</v>
      </c>
      <c r="BP15" s="14881">
        <v>6.4276924241509796E-3</v>
      </c>
      <c r="BQ15" s="14881">
        <v>7.3092633228567802E-3</v>
      </c>
      <c r="BR15" s="14881">
        <v>4.3711229231212304E-3</v>
      </c>
      <c r="BS15" s="14881">
        <v>1.3114243915753501E-3</v>
      </c>
      <c r="BT15" s="14881">
        <v>0</v>
      </c>
      <c r="BU15" s="14881">
        <v>2.4775062778242501E-3</v>
      </c>
      <c r="BV15" s="14881">
        <v>6.1005428806791802E-3</v>
      </c>
      <c r="BW15" s="14881">
        <v>7.18856616814451E-3</v>
      </c>
      <c r="BX15" s="14881">
        <v>2.3680878382579901E-2</v>
      </c>
      <c r="BY15" s="14881">
        <v>0</v>
      </c>
      <c r="BZ15" s="14909"/>
      <c r="CA15" s="14881">
        <v>0</v>
      </c>
      <c r="CB15" s="14881">
        <v>9.9859217289383993E-3</v>
      </c>
      <c r="CC15" s="14881">
        <v>0</v>
      </c>
      <c r="CD15" s="14881">
        <v>0</v>
      </c>
      <c r="CE15" s="14881">
        <v>7.8016226635211497E-3</v>
      </c>
      <c r="CF15" s="14881">
        <v>6.0575637436000203E-2</v>
      </c>
      <c r="CG15" s="14881">
        <v>6.1666943857064801E-3</v>
      </c>
      <c r="CH15" s="14881">
        <v>6.9467117264184102E-3</v>
      </c>
      <c r="CI15" s="14881">
        <v>1.34034862634312E-2</v>
      </c>
      <c r="CJ15" s="14881">
        <v>1.6263148133100001E-2</v>
      </c>
      <c r="CK15" s="14911"/>
      <c r="CL15" s="14881">
        <v>8.9042265499526194E-3</v>
      </c>
      <c r="CM15" s="14881">
        <v>0</v>
      </c>
      <c r="CN15" s="14881">
        <v>2.9212869029937E-2</v>
      </c>
      <c r="CO15" s="14881">
        <v>0</v>
      </c>
      <c r="CP15" s="14881">
        <v>1.67597250913958E-2</v>
      </c>
      <c r="CQ15" s="14881">
        <v>1.0137072409285901E-2</v>
      </c>
      <c r="CR15" s="14881">
        <v>1.8070607991690898E-2</v>
      </c>
      <c r="CS15" s="14881">
        <v>0</v>
      </c>
      <c r="CT15" s="14881">
        <v>0</v>
      </c>
      <c r="CU15" s="14881">
        <v>8.2949508651828999E-3</v>
      </c>
      <c r="CV15" s="14881">
        <v>0</v>
      </c>
      <c r="CW15" s="14881">
        <v>0</v>
      </c>
      <c r="CX15" s="14913"/>
      <c r="CY15" s="14915"/>
      <c r="CZ15" s="14917"/>
      <c r="DA15" s="14919"/>
      <c r="DB15" s="14881">
        <v>1.0928703092018301E-2</v>
      </c>
      <c r="DC15" s="14881">
        <v>0</v>
      </c>
      <c r="DD15" s="14881">
        <v>0</v>
      </c>
      <c r="DE15" s="14921"/>
      <c r="DF15" s="14923"/>
      <c r="DG15" s="14881">
        <v>1.0524703043418701E-2</v>
      </c>
      <c r="DH15" s="14881">
        <v>0</v>
      </c>
      <c r="DI15" s="14925"/>
      <c r="DJ15" s="14881">
        <v>0</v>
      </c>
      <c r="DK15" s="14881">
        <v>9.2507601284908293E-3</v>
      </c>
      <c r="DL15" s="14881">
        <v>2.73754996383971E-2</v>
      </c>
      <c r="DM15" s="14881">
        <v>7.4309099928700703E-3</v>
      </c>
      <c r="DN15" s="14881">
        <v>6.2531742803069498E-3</v>
      </c>
      <c r="DO15" s="14881">
        <v>0</v>
      </c>
      <c r="DP15" s="14881">
        <v>1.1153946659278401E-2</v>
      </c>
      <c r="DQ15" s="14927"/>
      <c r="DR15" s="14929"/>
      <c r="DS15" s="14881">
        <v>8.2571705705141805E-3</v>
      </c>
      <c r="DT15" s="14931"/>
      <c r="DU15" s="14933"/>
      <c r="DV15" s="14935"/>
      <c r="DW15" s="14878">
        <v>0</v>
      </c>
    </row>
    <row r="16" spans="1:127" ht="17" x14ac:dyDescent="0.2">
      <c r="A16" s="15062" t="s">
        <v>343</v>
      </c>
      <c r="B16" s="14880">
        <v>2.4099728031661001E-2</v>
      </c>
      <c r="C16" s="14881">
        <v>3.1296007662280398E-2</v>
      </c>
      <c r="D16" s="14881">
        <v>1.8010384932576898E-2</v>
      </c>
      <c r="E16" s="14881">
        <v>3.43406676783004E-2</v>
      </c>
      <c r="F16" s="14881">
        <v>1.67628801854116E-2</v>
      </c>
      <c r="G16" s="14881">
        <v>3.3194003380892498E-2</v>
      </c>
      <c r="H16" s="14881">
        <v>3.02646159933448E-2</v>
      </c>
      <c r="I16" s="14881">
        <v>1.03832593047728E-2</v>
      </c>
      <c r="J16" s="14883"/>
      <c r="K16" s="14881">
        <v>5.72089096318091E-2</v>
      </c>
      <c r="L16" s="14881">
        <v>2.6615111797795299E-2</v>
      </c>
      <c r="M16" s="14881">
        <v>2.3085557230449302E-2</v>
      </c>
      <c r="N16" s="14881">
        <v>4.1601912298214099E-3</v>
      </c>
      <c r="O16" s="14881">
        <v>0</v>
      </c>
      <c r="P16" s="14881">
        <v>5.6840177621218298E-2</v>
      </c>
      <c r="Q16" s="14881">
        <v>2.5294022539982801E-2</v>
      </c>
      <c r="R16" s="14881">
        <v>4.1601912298214099E-3</v>
      </c>
      <c r="S16" s="14881">
        <v>0</v>
      </c>
      <c r="T16" s="14881">
        <v>3.8546083893789197E-2</v>
      </c>
      <c r="U16" s="14881">
        <v>2.50047894068308E-3</v>
      </c>
      <c r="V16" s="14881">
        <v>1.2691088547088201E-2</v>
      </c>
      <c r="W16" s="14881">
        <v>2.2028485527514199E-2</v>
      </c>
      <c r="X16" s="14881">
        <v>8.8538127698748401E-2</v>
      </c>
      <c r="Y16" s="14885"/>
      <c r="Z16" s="14887"/>
      <c r="AA16" s="14889"/>
      <c r="AB16" s="14891"/>
      <c r="AC16" s="14893"/>
      <c r="AD16" s="14881">
        <v>1.2691088547088201E-2</v>
      </c>
      <c r="AE16" s="14881">
        <v>2.2028485527514199E-2</v>
      </c>
      <c r="AF16" s="14881">
        <v>8.8538127698748401E-2</v>
      </c>
      <c r="AG16" s="14881">
        <v>3.8411174817482498E-2</v>
      </c>
      <c r="AH16" s="14881">
        <v>1.4550620058112701E-2</v>
      </c>
      <c r="AI16" s="14881">
        <v>2.2028485527514199E-2</v>
      </c>
      <c r="AJ16" s="14881">
        <v>8.8538127698748401E-2</v>
      </c>
      <c r="AK16" s="14881">
        <v>1.2691088547088201E-2</v>
      </c>
      <c r="AL16" s="14881">
        <v>4.2692395580908198E-2</v>
      </c>
      <c r="AM16" s="14881">
        <v>7.9895467109719995E-2</v>
      </c>
      <c r="AN16" s="14881">
        <v>1.66533775544833E-2</v>
      </c>
      <c r="AO16" s="14881">
        <v>2.5411201164781801E-2</v>
      </c>
      <c r="AP16" s="14895"/>
      <c r="AQ16" s="14881">
        <v>2.2057551467620101E-2</v>
      </c>
      <c r="AR16" s="14881">
        <v>0</v>
      </c>
      <c r="AS16" s="14897"/>
      <c r="AT16" s="14881">
        <v>2.2120595991394099E-2</v>
      </c>
      <c r="AU16" s="14881">
        <v>3.43571958753714E-2</v>
      </c>
      <c r="AV16" s="14881">
        <v>3.1533099909975902E-2</v>
      </c>
      <c r="AW16" s="14881">
        <v>0</v>
      </c>
      <c r="AX16" s="14899"/>
      <c r="AY16" s="14901"/>
      <c r="AZ16" s="14903"/>
      <c r="BA16" s="14905"/>
      <c r="BB16" s="14881">
        <v>2.5411201164781801E-2</v>
      </c>
      <c r="BC16" s="14907"/>
      <c r="BD16" s="14881">
        <v>2.1851530361927801E-2</v>
      </c>
      <c r="BE16" s="14881">
        <v>3.0434209760146401E-2</v>
      </c>
      <c r="BF16" s="14881">
        <v>1.16030351586069E-2</v>
      </c>
      <c r="BG16" s="14881">
        <v>2.1695534233394799E-2</v>
      </c>
      <c r="BH16" s="14881">
        <v>2.59590534107524E-2</v>
      </c>
      <c r="BI16" s="14881">
        <v>4.1816489636731603E-2</v>
      </c>
      <c r="BJ16" s="14881">
        <v>8.9567193622370894E-2</v>
      </c>
      <c r="BK16" s="14881">
        <v>2.06744685218428E-2</v>
      </c>
      <c r="BL16" s="14881">
        <v>2.8993151679021199E-2</v>
      </c>
      <c r="BM16" s="14881">
        <v>3.2182727107218902E-2</v>
      </c>
      <c r="BN16" s="14881">
        <v>0</v>
      </c>
      <c r="BO16" s="14881">
        <v>1.6135045346265999E-2</v>
      </c>
      <c r="BP16" s="14881">
        <v>8.9901766323945108E-3</v>
      </c>
      <c r="BQ16" s="14881">
        <v>2.2144096905507799E-2</v>
      </c>
      <c r="BR16" s="14881">
        <v>2.0296895004337401E-2</v>
      </c>
      <c r="BS16" s="14881">
        <v>8.1509324224873208E-3</v>
      </c>
      <c r="BT16" s="14881">
        <v>0</v>
      </c>
      <c r="BU16" s="14881">
        <v>2.9639309510759999E-2</v>
      </c>
      <c r="BV16" s="14881">
        <v>1.21383222407528E-2</v>
      </c>
      <c r="BW16" s="14881">
        <v>1.51550780918584E-2</v>
      </c>
      <c r="BX16" s="14881">
        <v>5.51818107894059E-2</v>
      </c>
      <c r="BY16" s="14881">
        <v>0.143403873797774</v>
      </c>
      <c r="BZ16" s="14909"/>
      <c r="CA16" s="14881">
        <v>0</v>
      </c>
      <c r="CB16" s="14881">
        <v>1.18283997993239E-2</v>
      </c>
      <c r="CC16" s="14881">
        <v>0</v>
      </c>
      <c r="CD16" s="14881">
        <v>2.95198851007079E-2</v>
      </c>
      <c r="CE16" s="14881">
        <v>2.6673091713744601E-2</v>
      </c>
      <c r="CF16" s="14881">
        <v>8.1116147757501797E-2</v>
      </c>
      <c r="CG16" s="14881">
        <v>2.6729668084297602E-2</v>
      </c>
      <c r="CH16" s="14881">
        <v>3.5340949959315103E-2</v>
      </c>
      <c r="CI16" s="14881">
        <v>0</v>
      </c>
      <c r="CJ16" s="14881">
        <v>0</v>
      </c>
      <c r="CK16" s="14911"/>
      <c r="CL16" s="14881">
        <v>0.12676748004138499</v>
      </c>
      <c r="CM16" s="14881">
        <v>1.0676463411795199E-2</v>
      </c>
      <c r="CN16" s="14881">
        <v>3.1167884111171301E-2</v>
      </c>
      <c r="CO16" s="14881">
        <v>1.8879890644745601E-2</v>
      </c>
      <c r="CP16" s="14881">
        <v>0</v>
      </c>
      <c r="CQ16" s="14881">
        <v>2.4459769068403098E-2</v>
      </c>
      <c r="CR16" s="14881">
        <v>0</v>
      </c>
      <c r="CS16" s="14881">
        <v>1.1845540067970299E-2</v>
      </c>
      <c r="CT16" s="14881">
        <v>1.8886140526499E-2</v>
      </c>
      <c r="CU16" s="14881">
        <v>0</v>
      </c>
      <c r="CV16" s="14881">
        <v>8.2477923707920606E-3</v>
      </c>
      <c r="CW16" s="14881">
        <v>1.4346588931949599E-2</v>
      </c>
      <c r="CX16" s="14913"/>
      <c r="CY16" s="14915"/>
      <c r="CZ16" s="14917"/>
      <c r="DA16" s="14919"/>
      <c r="DB16" s="14881">
        <v>4.4611417411150697E-2</v>
      </c>
      <c r="DC16" s="14881">
        <v>2.63145167750038E-2</v>
      </c>
      <c r="DD16" s="14881">
        <v>0</v>
      </c>
      <c r="DE16" s="14921"/>
      <c r="DF16" s="14923"/>
      <c r="DG16" s="14881">
        <v>2.6341424556722899E-2</v>
      </c>
      <c r="DH16" s="14881">
        <v>2.36857457704025E-2</v>
      </c>
      <c r="DI16" s="14925"/>
      <c r="DJ16" s="14881">
        <v>7.54120510590981E-3</v>
      </c>
      <c r="DK16" s="14881">
        <v>2.5780520618920898E-2</v>
      </c>
      <c r="DL16" s="14881">
        <v>5.1557103260531999E-2</v>
      </c>
      <c r="DM16" s="14881">
        <v>2.3876587467374699E-2</v>
      </c>
      <c r="DN16" s="14881">
        <v>5.4741332477593697E-2</v>
      </c>
      <c r="DO16" s="14881">
        <v>5.54963733309173E-3</v>
      </c>
      <c r="DP16" s="14881">
        <v>1.1474973268582701E-2</v>
      </c>
      <c r="DQ16" s="14927"/>
      <c r="DR16" s="14929"/>
      <c r="DS16" s="14881">
        <v>2.4021347621820701E-2</v>
      </c>
      <c r="DT16" s="14931"/>
      <c r="DU16" s="14933"/>
      <c r="DV16" s="14935"/>
      <c r="DW16" s="14878">
        <v>2.0926113210671698E-2</v>
      </c>
    </row>
    <row r="17" spans="1:127" ht="17" x14ac:dyDescent="0.2">
      <c r="A17" s="15063" t="s">
        <v>138</v>
      </c>
      <c r="B17" s="15061">
        <v>1372</v>
      </c>
      <c r="C17" s="14936">
        <v>578</v>
      </c>
      <c r="D17" s="14937">
        <v>794</v>
      </c>
      <c r="E17" s="14938">
        <v>145</v>
      </c>
      <c r="F17" s="14939">
        <v>345</v>
      </c>
      <c r="G17" s="14940">
        <v>274</v>
      </c>
      <c r="H17" s="14941">
        <v>262</v>
      </c>
      <c r="I17" s="14942">
        <v>346</v>
      </c>
      <c r="J17" s="14943">
        <v>27</v>
      </c>
      <c r="K17" s="14944">
        <v>176</v>
      </c>
      <c r="L17" s="14945">
        <v>317</v>
      </c>
      <c r="M17" s="14946">
        <v>210</v>
      </c>
      <c r="N17" s="14947">
        <v>386</v>
      </c>
      <c r="O17" s="14948">
        <v>256</v>
      </c>
      <c r="P17" s="14949">
        <v>203</v>
      </c>
      <c r="Q17" s="14950">
        <v>527</v>
      </c>
      <c r="R17" s="14951">
        <v>386</v>
      </c>
      <c r="S17" s="14952">
        <v>256</v>
      </c>
      <c r="T17" s="14953">
        <v>730</v>
      </c>
      <c r="U17" s="14954">
        <v>642</v>
      </c>
      <c r="V17" s="14955">
        <v>941</v>
      </c>
      <c r="W17" s="14956">
        <v>251</v>
      </c>
      <c r="X17" s="14957">
        <v>117</v>
      </c>
      <c r="Y17" s="14958">
        <v>24</v>
      </c>
      <c r="Z17" s="14959">
        <v>4</v>
      </c>
      <c r="AA17" s="14960">
        <v>0</v>
      </c>
      <c r="AB17" s="14961">
        <v>26</v>
      </c>
      <c r="AC17" s="14962">
        <v>9</v>
      </c>
      <c r="AD17" s="14963">
        <v>941</v>
      </c>
      <c r="AE17" s="14964">
        <v>251</v>
      </c>
      <c r="AF17" s="14965">
        <v>117</v>
      </c>
      <c r="AG17" s="14966">
        <v>63</v>
      </c>
      <c r="AH17" s="14967">
        <v>1004</v>
      </c>
      <c r="AI17" s="14968">
        <v>251</v>
      </c>
      <c r="AJ17" s="14969">
        <v>117</v>
      </c>
      <c r="AK17" s="14970">
        <v>941</v>
      </c>
      <c r="AL17" s="14971">
        <v>431</v>
      </c>
      <c r="AM17" s="14972">
        <v>131</v>
      </c>
      <c r="AN17" s="14973">
        <v>1241</v>
      </c>
      <c r="AO17" s="14974">
        <v>1022</v>
      </c>
      <c r="AP17" s="14975">
        <v>23</v>
      </c>
      <c r="AQ17" s="14976">
        <v>285</v>
      </c>
      <c r="AR17" s="14977">
        <v>32</v>
      </c>
      <c r="AS17" s="14978">
        <v>10</v>
      </c>
      <c r="AT17" s="14979">
        <v>770</v>
      </c>
      <c r="AU17" s="14980">
        <v>252</v>
      </c>
      <c r="AV17" s="14981">
        <v>232</v>
      </c>
      <c r="AW17" s="14982">
        <v>76</v>
      </c>
      <c r="AX17" s="14983">
        <v>14</v>
      </c>
      <c r="AY17" s="14984">
        <v>13</v>
      </c>
      <c r="AZ17" s="14985">
        <v>10</v>
      </c>
      <c r="BA17" s="14986">
        <v>5</v>
      </c>
      <c r="BB17" s="14987">
        <v>1022</v>
      </c>
      <c r="BC17" s="14988">
        <v>23</v>
      </c>
      <c r="BD17" s="14989">
        <v>327</v>
      </c>
      <c r="BE17" s="14990">
        <v>421</v>
      </c>
      <c r="BF17" s="14991">
        <v>461</v>
      </c>
      <c r="BG17" s="14992">
        <v>376</v>
      </c>
      <c r="BH17" s="14993">
        <v>46</v>
      </c>
      <c r="BI17" s="14994">
        <v>30</v>
      </c>
      <c r="BJ17" s="14995">
        <v>38</v>
      </c>
      <c r="BK17" s="14996">
        <v>882</v>
      </c>
      <c r="BL17" s="14997">
        <v>414</v>
      </c>
      <c r="BM17" s="14998">
        <v>76</v>
      </c>
      <c r="BN17" s="14999">
        <v>135</v>
      </c>
      <c r="BO17" s="15000">
        <v>213</v>
      </c>
      <c r="BP17" s="15001">
        <v>455</v>
      </c>
      <c r="BQ17" s="15002">
        <v>135</v>
      </c>
      <c r="BR17" s="15003">
        <v>541</v>
      </c>
      <c r="BS17" s="15004">
        <v>442</v>
      </c>
      <c r="BT17" s="15005">
        <v>47</v>
      </c>
      <c r="BU17" s="15006">
        <v>526</v>
      </c>
      <c r="BV17" s="15007">
        <v>916</v>
      </c>
      <c r="BW17" s="15008">
        <v>287</v>
      </c>
      <c r="BX17" s="15009">
        <v>109</v>
      </c>
      <c r="BY17" s="15010">
        <v>38</v>
      </c>
      <c r="BZ17" s="15011">
        <v>20</v>
      </c>
      <c r="CA17" s="15012">
        <v>111</v>
      </c>
      <c r="CB17" s="15013">
        <v>152</v>
      </c>
      <c r="CC17" s="15014">
        <v>73</v>
      </c>
      <c r="CD17" s="15015">
        <v>75</v>
      </c>
      <c r="CE17" s="15016">
        <v>961</v>
      </c>
      <c r="CF17" s="15017">
        <v>31</v>
      </c>
      <c r="CG17" s="15018">
        <v>485</v>
      </c>
      <c r="CH17" s="15019">
        <v>546</v>
      </c>
      <c r="CI17" s="15020">
        <v>157</v>
      </c>
      <c r="CJ17" s="15021">
        <v>174</v>
      </c>
      <c r="CK17" s="15022">
        <v>10</v>
      </c>
      <c r="CL17" s="15023">
        <v>60</v>
      </c>
      <c r="CM17" s="15024">
        <v>116</v>
      </c>
      <c r="CN17" s="15025">
        <v>126</v>
      </c>
      <c r="CO17" s="15026">
        <v>115</v>
      </c>
      <c r="CP17" s="15027">
        <v>93</v>
      </c>
      <c r="CQ17" s="15028">
        <v>121</v>
      </c>
      <c r="CR17" s="15029">
        <v>84</v>
      </c>
      <c r="CS17" s="15030">
        <v>106</v>
      </c>
      <c r="CT17" s="15031">
        <v>129</v>
      </c>
      <c r="CU17" s="15032">
        <v>110</v>
      </c>
      <c r="CV17" s="15033">
        <v>74</v>
      </c>
      <c r="CW17" s="15034">
        <v>56</v>
      </c>
      <c r="CX17" s="15035">
        <v>22</v>
      </c>
      <c r="CY17" s="15036">
        <v>12</v>
      </c>
      <c r="CZ17" s="15037">
        <v>5</v>
      </c>
      <c r="DA17" s="15038">
        <v>4</v>
      </c>
      <c r="DB17" s="15039">
        <v>139</v>
      </c>
      <c r="DC17" s="15040">
        <v>108</v>
      </c>
      <c r="DD17" s="15041">
        <v>60</v>
      </c>
      <c r="DE17" s="15042">
        <v>4</v>
      </c>
      <c r="DF17" s="15043">
        <v>22</v>
      </c>
      <c r="DG17" s="15044">
        <v>1114</v>
      </c>
      <c r="DH17" s="15045">
        <v>46</v>
      </c>
      <c r="DI17" s="15046">
        <v>17</v>
      </c>
      <c r="DJ17" s="15047">
        <v>102</v>
      </c>
      <c r="DK17" s="15048">
        <v>1267</v>
      </c>
      <c r="DL17" s="15049">
        <v>71</v>
      </c>
      <c r="DM17" s="15050">
        <v>115</v>
      </c>
      <c r="DN17" s="15051">
        <v>356</v>
      </c>
      <c r="DO17" s="15052">
        <v>226</v>
      </c>
      <c r="DP17" s="15053">
        <v>521</v>
      </c>
      <c r="DQ17" s="15054">
        <v>1</v>
      </c>
      <c r="DR17" s="15055">
        <v>1</v>
      </c>
      <c r="DS17" s="15056">
        <v>1103</v>
      </c>
      <c r="DT17" s="15057">
        <v>12</v>
      </c>
      <c r="DU17" s="15058">
        <v>4</v>
      </c>
      <c r="DV17" s="15059">
        <v>12</v>
      </c>
      <c r="DW17" s="15060">
        <v>59</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W19"/>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348</v>
      </c>
    </row>
    <row r="8" spans="1:127" ht="68" x14ac:dyDescent="0.2">
      <c r="A8" s="270" t="s">
        <v>347</v>
      </c>
    </row>
    <row r="9" spans="1:127" ht="17" x14ac:dyDescent="0.2">
      <c r="A9" s="15346" t="s">
        <v>349</v>
      </c>
      <c r="B9" s="15163">
        <v>1.24196632451686E-2</v>
      </c>
      <c r="C9" s="15064">
        <v>2.2603170500355301E-2</v>
      </c>
      <c r="D9" s="15065">
        <v>3.85392724498356E-3</v>
      </c>
      <c r="E9" s="15066">
        <v>1.3077448637264E-2</v>
      </c>
      <c r="F9" s="15067">
        <v>8.2801580282525905E-3</v>
      </c>
      <c r="G9" s="15068">
        <v>3.1635566052595099E-2</v>
      </c>
      <c r="H9" s="15069">
        <v>7.8059831040905997E-3</v>
      </c>
      <c r="I9" s="15070">
        <v>3.2652023479995398E-3</v>
      </c>
      <c r="J9" s="15166"/>
      <c r="K9" s="15071">
        <v>1.14181044052921E-2</v>
      </c>
      <c r="L9" s="15072">
        <v>3.4893227323814701E-3</v>
      </c>
      <c r="M9" s="15073">
        <v>2.42812448450654E-2</v>
      </c>
      <c r="N9" s="15074">
        <v>5.54472199743084E-3</v>
      </c>
      <c r="O9" s="15075">
        <v>1.887999853732E-2</v>
      </c>
      <c r="P9" s="15076">
        <v>1.6624352591776699E-2</v>
      </c>
      <c r="Q9" s="15077">
        <v>1.12499765195013E-2</v>
      </c>
      <c r="R9" s="15078">
        <v>5.54472199743084E-3</v>
      </c>
      <c r="S9" s="15079">
        <v>1.887999853732E-2</v>
      </c>
      <c r="T9" s="15080">
        <v>1.3509366154340501E-2</v>
      </c>
      <c r="U9" s="15081">
        <v>1.07977368488052E-2</v>
      </c>
      <c r="V9" s="15082">
        <v>1.4519278354309899E-2</v>
      </c>
      <c r="W9" s="15083">
        <v>8.0955437552274797E-3</v>
      </c>
      <c r="X9" s="15084">
        <v>0</v>
      </c>
      <c r="Y9" s="15168"/>
      <c r="Z9" s="15170"/>
      <c r="AA9" s="15172"/>
      <c r="AB9" s="15174"/>
      <c r="AC9" s="15176"/>
      <c r="AD9" s="15085">
        <v>1.4519278354309899E-2</v>
      </c>
      <c r="AE9" s="15086">
        <v>8.0955437552274797E-3</v>
      </c>
      <c r="AF9" s="15087">
        <v>0</v>
      </c>
      <c r="AG9" s="15088">
        <v>3.29138333941967E-2</v>
      </c>
      <c r="AH9" s="15089">
        <v>1.5900869104985699E-2</v>
      </c>
      <c r="AI9" s="15090">
        <v>8.0955437552274797E-3</v>
      </c>
      <c r="AJ9" s="15091">
        <v>0</v>
      </c>
      <c r="AK9" s="15092">
        <v>1.4519278354309899E-2</v>
      </c>
      <c r="AL9" s="15093">
        <v>9.0329257944437007E-3</v>
      </c>
      <c r="AM9" s="15094">
        <v>0</v>
      </c>
      <c r="AN9" s="15095">
        <v>1.41260436847919E-2</v>
      </c>
      <c r="AO9" s="15096">
        <v>5.6104411658881199E-3</v>
      </c>
      <c r="AP9" s="15178"/>
      <c r="AQ9" s="15097">
        <v>2.5692411160098599E-2</v>
      </c>
      <c r="AR9" s="15098">
        <v>0.111925401733746</v>
      </c>
      <c r="AS9" s="15180"/>
      <c r="AT9" s="15099">
        <v>4.5854300557629096E-3</v>
      </c>
      <c r="AU9" s="15100">
        <v>8.3890574903370003E-3</v>
      </c>
      <c r="AV9" s="15101">
        <v>1.12077400271071E-2</v>
      </c>
      <c r="AW9" s="15102">
        <v>7.6363857463297199E-2</v>
      </c>
      <c r="AX9" s="15182"/>
      <c r="AY9" s="15184"/>
      <c r="AZ9" s="15186"/>
      <c r="BA9" s="15188"/>
      <c r="BB9" s="15103">
        <v>5.6104411658881199E-3</v>
      </c>
      <c r="BC9" s="15190"/>
      <c r="BD9" s="15104">
        <v>3.1685836157976897E-2</v>
      </c>
      <c r="BE9" s="15105">
        <v>1.1356446409702301E-2</v>
      </c>
      <c r="BF9" s="15106">
        <v>0</v>
      </c>
      <c r="BG9" s="15107">
        <v>1.77224083949683E-2</v>
      </c>
      <c r="BH9" s="15108">
        <v>3.09573911204634E-2</v>
      </c>
      <c r="BI9" s="15109">
        <v>3.9851678952888901E-2</v>
      </c>
      <c r="BJ9" s="15110">
        <v>4.7886046203955097E-2</v>
      </c>
      <c r="BK9" s="15111">
        <v>5.4680318841143103E-3</v>
      </c>
      <c r="BL9" s="15112">
        <v>2.0901530674804498E-2</v>
      </c>
      <c r="BM9" s="15113">
        <v>3.4245999189404998E-2</v>
      </c>
      <c r="BN9" s="15114">
        <v>2.2077260100426901E-2</v>
      </c>
      <c r="BO9" s="15115">
        <v>3.7595584699639602E-3</v>
      </c>
      <c r="BP9" s="15116">
        <v>1.3146651929555501E-2</v>
      </c>
      <c r="BQ9" s="15117">
        <v>2.2009716710004099E-2</v>
      </c>
      <c r="BR9" s="15118">
        <v>6.8065685884151697E-3</v>
      </c>
      <c r="BS9" s="15119">
        <v>6.0290689443149303E-3</v>
      </c>
      <c r="BT9" s="15120">
        <v>0</v>
      </c>
      <c r="BU9" s="15121">
        <v>1.8092096805214002E-2</v>
      </c>
      <c r="BV9" s="15122">
        <v>1.63681136030265E-2</v>
      </c>
      <c r="BW9" s="15123">
        <v>8.2614880735766005E-3</v>
      </c>
      <c r="BX9" s="15124">
        <v>0</v>
      </c>
      <c r="BY9" s="15125">
        <v>1.6782463490454199E-2</v>
      </c>
      <c r="BZ9" s="15192"/>
      <c r="CA9" s="15126">
        <v>6.5665518356243799E-3</v>
      </c>
      <c r="CB9" s="15127">
        <v>9.2868512419808993E-3</v>
      </c>
      <c r="CC9" s="15128">
        <v>0</v>
      </c>
      <c r="CD9" s="15129">
        <v>0</v>
      </c>
      <c r="CE9" s="15130">
        <v>1.31789648252277E-2</v>
      </c>
      <c r="CF9" s="15131">
        <v>5.3116949065683997E-2</v>
      </c>
      <c r="CG9" s="15132">
        <v>1.9625155421611199E-2</v>
      </c>
      <c r="CH9" s="15133">
        <v>1.05165227573281E-2</v>
      </c>
      <c r="CI9" s="15134">
        <v>0</v>
      </c>
      <c r="CJ9" s="15135">
        <v>8.0458905536929092E-3</v>
      </c>
      <c r="CK9" s="15194"/>
      <c r="CL9" s="15136">
        <v>3.9029932621188701E-2</v>
      </c>
      <c r="CM9" s="15137">
        <v>1.2090184025542801E-2</v>
      </c>
      <c r="CN9" s="15138">
        <v>0</v>
      </c>
      <c r="CO9" s="15139">
        <v>8.6912034115347592E-3</v>
      </c>
      <c r="CP9" s="15140">
        <v>2.38439611323462E-2</v>
      </c>
      <c r="CQ9" s="15141">
        <v>6.1611362013823303E-3</v>
      </c>
      <c r="CR9" s="15142">
        <v>0</v>
      </c>
      <c r="CS9" s="15143">
        <v>1.0081997038678001E-2</v>
      </c>
      <c r="CT9" s="15144">
        <v>1.22778899716729E-2</v>
      </c>
      <c r="CU9" s="15145">
        <v>0</v>
      </c>
      <c r="CV9" s="15146">
        <v>3.4117799751288799E-2</v>
      </c>
      <c r="CW9" s="15147">
        <v>0</v>
      </c>
      <c r="CX9" s="15196"/>
      <c r="CY9" s="15198"/>
      <c r="CZ9" s="15200"/>
      <c r="DA9" s="15202"/>
      <c r="DB9" s="15148">
        <v>1.7833953195172499E-2</v>
      </c>
      <c r="DC9" s="15149">
        <v>5.2582869352251699E-3</v>
      </c>
      <c r="DD9" s="15150">
        <v>0.10752419598620699</v>
      </c>
      <c r="DE9" s="15204"/>
      <c r="DF9" s="15206"/>
      <c r="DG9" s="15151">
        <v>6.8537839738231103E-3</v>
      </c>
      <c r="DH9" s="15152">
        <v>1.7181001317785501E-2</v>
      </c>
      <c r="DI9" s="15208"/>
      <c r="DJ9" s="15153">
        <v>5.6171292241717803E-3</v>
      </c>
      <c r="DK9" s="15154">
        <v>1.31223037782029E-2</v>
      </c>
      <c r="DL9" s="15155">
        <v>0</v>
      </c>
      <c r="DM9" s="15156">
        <v>1.9679052049652701E-2</v>
      </c>
      <c r="DN9" s="15157">
        <v>0</v>
      </c>
      <c r="DO9" s="15158">
        <v>1.4835143055469799E-2</v>
      </c>
      <c r="DP9" s="15159">
        <v>1.9077895046814699E-2</v>
      </c>
      <c r="DQ9" s="15210"/>
      <c r="DR9" s="15212"/>
      <c r="DS9" s="15160">
        <v>6.1048385133369099E-3</v>
      </c>
      <c r="DT9" s="15214"/>
      <c r="DU9" s="15216"/>
      <c r="DV9" s="15218"/>
      <c r="DW9" s="15161">
        <v>0.13126086172706</v>
      </c>
    </row>
    <row r="10" spans="1:127" ht="17" x14ac:dyDescent="0.2">
      <c r="A10" s="15346" t="s">
        <v>350</v>
      </c>
      <c r="B10" s="15164">
        <v>4.8522958537254899E-4</v>
      </c>
      <c r="C10" s="15165">
        <v>0</v>
      </c>
      <c r="D10" s="15165">
        <v>8.9337467955545504E-4</v>
      </c>
      <c r="E10" s="15165">
        <v>0</v>
      </c>
      <c r="F10" s="15165">
        <v>0</v>
      </c>
      <c r="G10" s="15165">
        <v>0</v>
      </c>
      <c r="H10" s="15165">
        <v>0</v>
      </c>
      <c r="I10" s="15165">
        <v>2.3746282339968399E-3</v>
      </c>
      <c r="J10" s="15167"/>
      <c r="K10" s="15165">
        <v>0</v>
      </c>
      <c r="L10" s="15165">
        <v>0</v>
      </c>
      <c r="M10" s="15165">
        <v>0</v>
      </c>
      <c r="N10" s="15165">
        <v>0</v>
      </c>
      <c r="O10" s="15165">
        <v>3.0652286694411901E-3</v>
      </c>
      <c r="P10" s="15165">
        <v>0</v>
      </c>
      <c r="Q10" s="15165">
        <v>0</v>
      </c>
      <c r="R10" s="15165">
        <v>0</v>
      </c>
      <c r="S10" s="15165">
        <v>3.0652286694411901E-3</v>
      </c>
      <c r="T10" s="15165">
        <v>0</v>
      </c>
      <c r="U10" s="15165">
        <v>1.20745090476893E-3</v>
      </c>
      <c r="V10" s="15165">
        <v>7.86048702199131E-4</v>
      </c>
      <c r="W10" s="15165">
        <v>0</v>
      </c>
      <c r="X10" s="15165">
        <v>0</v>
      </c>
      <c r="Y10" s="15169"/>
      <c r="Z10" s="15171"/>
      <c r="AA10" s="15173"/>
      <c r="AB10" s="15175"/>
      <c r="AC10" s="15177"/>
      <c r="AD10" s="15165">
        <v>7.86048702199131E-4</v>
      </c>
      <c r="AE10" s="15165">
        <v>0</v>
      </c>
      <c r="AF10" s="15165">
        <v>0</v>
      </c>
      <c r="AG10" s="15165">
        <v>0</v>
      </c>
      <c r="AH10" s="15165">
        <v>7.2700962165686404E-4</v>
      </c>
      <c r="AI10" s="15165">
        <v>0</v>
      </c>
      <c r="AJ10" s="15165">
        <v>0</v>
      </c>
      <c r="AK10" s="15165">
        <v>7.86048702199131E-4</v>
      </c>
      <c r="AL10" s="15165">
        <v>0</v>
      </c>
      <c r="AM10" s="15165">
        <v>0</v>
      </c>
      <c r="AN10" s="15165">
        <v>5.51896954435746E-4</v>
      </c>
      <c r="AO10" s="15165">
        <v>0</v>
      </c>
      <c r="AP10" s="15179"/>
      <c r="AQ10" s="15165">
        <v>2.3976914086061602E-3</v>
      </c>
      <c r="AR10" s="15165">
        <v>0</v>
      </c>
      <c r="AS10" s="15181"/>
      <c r="AT10" s="15165">
        <v>0</v>
      </c>
      <c r="AU10" s="15165">
        <v>0</v>
      </c>
      <c r="AV10" s="15165">
        <v>0</v>
      </c>
      <c r="AW10" s="15165">
        <v>0</v>
      </c>
      <c r="AX10" s="15183"/>
      <c r="AY10" s="15185"/>
      <c r="AZ10" s="15187"/>
      <c r="BA10" s="15189"/>
      <c r="BB10" s="15165">
        <v>0</v>
      </c>
      <c r="BC10" s="15191"/>
      <c r="BD10" s="15165">
        <v>2.1283213365324801E-3</v>
      </c>
      <c r="BE10" s="15165">
        <v>0</v>
      </c>
      <c r="BF10" s="15165">
        <v>0</v>
      </c>
      <c r="BG10" s="15165">
        <v>0</v>
      </c>
      <c r="BH10" s="15165">
        <v>1.1623755031009399E-2</v>
      </c>
      <c r="BI10" s="15165">
        <v>0</v>
      </c>
      <c r="BJ10" s="15165">
        <v>0</v>
      </c>
      <c r="BK10" s="15165">
        <v>0</v>
      </c>
      <c r="BL10" s="15165">
        <v>0</v>
      </c>
      <c r="BM10" s="15165">
        <v>7.3259432998644299E-3</v>
      </c>
      <c r="BN10" s="15165">
        <v>0</v>
      </c>
      <c r="BO10" s="15165">
        <v>0</v>
      </c>
      <c r="BP10" s="15165">
        <v>0</v>
      </c>
      <c r="BQ10" s="15165">
        <v>0</v>
      </c>
      <c r="BR10" s="15165">
        <v>0</v>
      </c>
      <c r="BS10" s="15165">
        <v>0</v>
      </c>
      <c r="BT10" s="15165">
        <v>0</v>
      </c>
      <c r="BU10" s="15165">
        <v>1.1495044925981599E-3</v>
      </c>
      <c r="BV10" s="15165">
        <v>7.9732519156433296E-4</v>
      </c>
      <c r="BW10" s="15165">
        <v>0</v>
      </c>
      <c r="BX10" s="15165">
        <v>0</v>
      </c>
      <c r="BY10" s="15165">
        <v>0</v>
      </c>
      <c r="BZ10" s="15193"/>
      <c r="CA10" s="15165">
        <v>0</v>
      </c>
      <c r="CB10" s="15165">
        <v>4.9099357007823998E-3</v>
      </c>
      <c r="CC10" s="15165">
        <v>0</v>
      </c>
      <c r="CD10" s="15165">
        <v>0</v>
      </c>
      <c r="CE10" s="15165">
        <v>0</v>
      </c>
      <c r="CF10" s="15165">
        <v>0</v>
      </c>
      <c r="CG10" s="15165">
        <v>0</v>
      </c>
      <c r="CH10" s="15165">
        <v>1.1995475848864199E-3</v>
      </c>
      <c r="CI10" s="15165">
        <v>0</v>
      </c>
      <c r="CJ10" s="15165">
        <v>0</v>
      </c>
      <c r="CK10" s="15195"/>
      <c r="CL10" s="15165">
        <v>0</v>
      </c>
      <c r="CM10" s="15165">
        <v>0</v>
      </c>
      <c r="CN10" s="15165">
        <v>0</v>
      </c>
      <c r="CO10" s="15165">
        <v>0</v>
      </c>
      <c r="CP10" s="15165">
        <v>0</v>
      </c>
      <c r="CQ10" s="15165">
        <v>0</v>
      </c>
      <c r="CR10" s="15165">
        <v>0</v>
      </c>
      <c r="CS10" s="15165">
        <v>0</v>
      </c>
      <c r="CT10" s="15165">
        <v>0</v>
      </c>
      <c r="CU10" s="15165">
        <v>6.6831636298767096E-3</v>
      </c>
      <c r="CV10" s="15165">
        <v>0</v>
      </c>
      <c r="CW10" s="15165">
        <v>0</v>
      </c>
      <c r="CX10" s="15197"/>
      <c r="CY10" s="15199"/>
      <c r="CZ10" s="15201"/>
      <c r="DA10" s="15203"/>
      <c r="DB10" s="15165">
        <v>0</v>
      </c>
      <c r="DC10" s="15165">
        <v>0</v>
      </c>
      <c r="DD10" s="15165">
        <v>0</v>
      </c>
      <c r="DE10" s="15205"/>
      <c r="DF10" s="15207"/>
      <c r="DG10" s="15165">
        <v>6.0913238964743798E-4</v>
      </c>
      <c r="DH10" s="15165">
        <v>0</v>
      </c>
      <c r="DI10" s="15209"/>
      <c r="DJ10" s="15165">
        <v>0</v>
      </c>
      <c r="DK10" s="15165">
        <v>5.3469949346272904E-4</v>
      </c>
      <c r="DL10" s="15165">
        <v>0</v>
      </c>
      <c r="DM10" s="15165">
        <v>0</v>
      </c>
      <c r="DN10" s="15165">
        <v>2.1084350607660702E-3</v>
      </c>
      <c r="DO10" s="15165">
        <v>0</v>
      </c>
      <c r="DP10" s="15165">
        <v>0</v>
      </c>
      <c r="DQ10" s="15211"/>
      <c r="DR10" s="15213"/>
      <c r="DS10" s="15165">
        <v>6.1609726362228602E-4</v>
      </c>
      <c r="DT10" s="15215"/>
      <c r="DU10" s="15217"/>
      <c r="DV10" s="15219"/>
      <c r="DW10" s="15162">
        <v>0</v>
      </c>
    </row>
    <row r="11" spans="1:127" ht="17" x14ac:dyDescent="0.2">
      <c r="A11" s="15346" t="s">
        <v>351</v>
      </c>
      <c r="B11" s="15164">
        <v>7.7063662034771796E-3</v>
      </c>
      <c r="C11" s="15165">
        <v>7.3004087969181604E-3</v>
      </c>
      <c r="D11" s="15165">
        <v>8.0478324473523804E-3</v>
      </c>
      <c r="E11" s="15165">
        <v>0</v>
      </c>
      <c r="F11" s="15165">
        <v>7.71998960863449E-3</v>
      </c>
      <c r="G11" s="15165">
        <v>6.8590351900712099E-3</v>
      </c>
      <c r="H11" s="15165">
        <v>7.05190004462214E-3</v>
      </c>
      <c r="I11" s="15165">
        <v>1.6273250092687E-2</v>
      </c>
      <c r="J11" s="15167"/>
      <c r="K11" s="15165">
        <v>8.4987657868272198E-3</v>
      </c>
      <c r="L11" s="15165">
        <v>1.50522416017983E-3</v>
      </c>
      <c r="M11" s="15165">
        <v>1.0551714304087301E-2</v>
      </c>
      <c r="N11" s="15165">
        <v>1.20386181687682E-2</v>
      </c>
      <c r="O11" s="15165">
        <v>7.5702829142983803E-3</v>
      </c>
      <c r="P11" s="15165">
        <v>7.4899221714529998E-3</v>
      </c>
      <c r="Q11" s="15165">
        <v>4.8818565665040801E-3</v>
      </c>
      <c r="R11" s="15165">
        <v>1.20386181687682E-2</v>
      </c>
      <c r="S11" s="15165">
        <v>7.5702829142983803E-3</v>
      </c>
      <c r="T11" s="15165">
        <v>5.9782882853784396E-3</v>
      </c>
      <c r="U11" s="15165">
        <v>1.0278457336524599E-2</v>
      </c>
      <c r="V11" s="15165">
        <v>1.04319657617534E-2</v>
      </c>
      <c r="W11" s="15165">
        <v>0</v>
      </c>
      <c r="X11" s="15165">
        <v>1.1581757375877799E-2</v>
      </c>
      <c r="Y11" s="15169"/>
      <c r="Z11" s="15171"/>
      <c r="AA11" s="15173"/>
      <c r="AB11" s="15175"/>
      <c r="AC11" s="15177"/>
      <c r="AD11" s="15165">
        <v>1.04319657617534E-2</v>
      </c>
      <c r="AE11" s="15165">
        <v>0</v>
      </c>
      <c r="AF11" s="15165">
        <v>1.1581757375877799E-2</v>
      </c>
      <c r="AG11" s="15165">
        <v>0</v>
      </c>
      <c r="AH11" s="15165">
        <v>9.6484345821976798E-3</v>
      </c>
      <c r="AI11" s="15165">
        <v>0</v>
      </c>
      <c r="AJ11" s="15165">
        <v>1.1581757375877799E-2</v>
      </c>
      <c r="AK11" s="15165">
        <v>1.04319657617534E-2</v>
      </c>
      <c r="AL11" s="15165">
        <v>3.3098984606495302E-3</v>
      </c>
      <c r="AM11" s="15165">
        <v>1.04861322009796E-2</v>
      </c>
      <c r="AN11" s="15165">
        <v>7.3244445497871397E-3</v>
      </c>
      <c r="AO11" s="15165">
        <v>3.27527469207896E-3</v>
      </c>
      <c r="AP11" s="15179"/>
      <c r="AQ11" s="15165">
        <v>1.1869037280061201E-2</v>
      </c>
      <c r="AR11" s="15165">
        <v>8.3855043823681197E-2</v>
      </c>
      <c r="AS11" s="15181"/>
      <c r="AT11" s="15165">
        <v>3.3610771671553101E-3</v>
      </c>
      <c r="AU11" s="15165">
        <v>3.0426799859628998E-3</v>
      </c>
      <c r="AV11" s="15165">
        <v>8.4280315746726592E-3</v>
      </c>
      <c r="AW11" s="15165">
        <v>4.7527655181620797E-2</v>
      </c>
      <c r="AX11" s="15183"/>
      <c r="AY11" s="15185"/>
      <c r="AZ11" s="15187"/>
      <c r="BA11" s="15189"/>
      <c r="BB11" s="15165">
        <v>3.27527469207896E-3</v>
      </c>
      <c r="BC11" s="15191"/>
      <c r="BD11" s="15165">
        <v>2.08572951974711E-2</v>
      </c>
      <c r="BE11" s="15165">
        <v>3.4439063263422601E-3</v>
      </c>
      <c r="BF11" s="15165">
        <v>7.6118750862346502E-3</v>
      </c>
      <c r="BG11" s="15165">
        <v>8.7208014953197004E-3</v>
      </c>
      <c r="BH11" s="15165">
        <v>0</v>
      </c>
      <c r="BI11" s="15165">
        <v>7.1640247595692194E-2</v>
      </c>
      <c r="BJ11" s="15165">
        <v>0</v>
      </c>
      <c r="BK11" s="15165">
        <v>5.6050337514652604E-3</v>
      </c>
      <c r="BL11" s="15165">
        <v>7.8016651992480097E-3</v>
      </c>
      <c r="BM11" s="15165">
        <v>2.64885396945739E-2</v>
      </c>
      <c r="BN11" s="15165">
        <v>9.5346182523605594E-3</v>
      </c>
      <c r="BO11" s="15165">
        <v>0</v>
      </c>
      <c r="BP11" s="15165">
        <v>1.08873977307024E-2</v>
      </c>
      <c r="BQ11" s="15165">
        <v>9.8877788422060998E-3</v>
      </c>
      <c r="BR11" s="15165">
        <v>7.9908755620613399E-3</v>
      </c>
      <c r="BS11" s="15165">
        <v>8.5861587992155496E-3</v>
      </c>
      <c r="BT11" s="15165">
        <v>0</v>
      </c>
      <c r="BU11" s="15165">
        <v>8.1704640083046804E-3</v>
      </c>
      <c r="BV11" s="15165">
        <v>9.5682589906262595E-3</v>
      </c>
      <c r="BW11" s="15165">
        <v>5.7915109008502301E-3</v>
      </c>
      <c r="BX11" s="15165">
        <v>5.6095987784330198E-3</v>
      </c>
      <c r="BY11" s="15165">
        <v>0</v>
      </c>
      <c r="BZ11" s="15193"/>
      <c r="CA11" s="15165">
        <v>8.6225477626527807E-3</v>
      </c>
      <c r="CB11" s="15165">
        <v>5.8690791198138499E-3</v>
      </c>
      <c r="CC11" s="15165">
        <v>0</v>
      </c>
      <c r="CD11" s="15165">
        <v>9.56590841362869E-3</v>
      </c>
      <c r="CE11" s="15165">
        <v>8.4191908874351497E-3</v>
      </c>
      <c r="CF11" s="15165">
        <v>0</v>
      </c>
      <c r="CG11" s="15165">
        <v>1.01837411346019E-2</v>
      </c>
      <c r="CH11" s="15165">
        <v>7.2792110676062902E-3</v>
      </c>
      <c r="CI11" s="15165">
        <v>4.9835319627764899E-3</v>
      </c>
      <c r="CJ11" s="15165">
        <v>4.1561186377351697E-3</v>
      </c>
      <c r="CK11" s="15195"/>
      <c r="CL11" s="15165">
        <v>0</v>
      </c>
      <c r="CM11" s="15165">
        <v>1.71220059082558E-2</v>
      </c>
      <c r="CN11" s="15165">
        <v>5.6590622641304999E-3</v>
      </c>
      <c r="CO11" s="15165">
        <v>0</v>
      </c>
      <c r="CP11" s="15165">
        <v>9.6633824000230597E-3</v>
      </c>
      <c r="CQ11" s="15165">
        <v>1.52598826176286E-2</v>
      </c>
      <c r="CR11" s="15165">
        <v>5.2656814667387704E-3</v>
      </c>
      <c r="CS11" s="15165">
        <v>8.3312927520842496E-3</v>
      </c>
      <c r="CT11" s="15165">
        <v>0</v>
      </c>
      <c r="CU11" s="15165">
        <v>0</v>
      </c>
      <c r="CV11" s="15165">
        <v>0</v>
      </c>
      <c r="CW11" s="15165">
        <v>2.2762268193077601E-2</v>
      </c>
      <c r="CX11" s="15197"/>
      <c r="CY11" s="15199"/>
      <c r="CZ11" s="15201"/>
      <c r="DA11" s="15203"/>
      <c r="DB11" s="15165">
        <v>1.89698314715336E-2</v>
      </c>
      <c r="DC11" s="15165">
        <v>6.9835228439386896E-3</v>
      </c>
      <c r="DD11" s="15165">
        <v>4.8284377769921699E-2</v>
      </c>
      <c r="DE11" s="15205"/>
      <c r="DF11" s="15207"/>
      <c r="DG11" s="15165">
        <v>5.39744344247546E-3</v>
      </c>
      <c r="DH11" s="15165">
        <v>0</v>
      </c>
      <c r="DI11" s="15209"/>
      <c r="DJ11" s="15165">
        <v>7.4601007395727901E-3</v>
      </c>
      <c r="DK11" s="15165">
        <v>7.7435745163465302E-3</v>
      </c>
      <c r="DL11" s="15165">
        <v>1.8203125081236102E-2</v>
      </c>
      <c r="DM11" s="15165">
        <v>0</v>
      </c>
      <c r="DN11" s="15165">
        <v>5.0604327919817798E-3</v>
      </c>
      <c r="DO11" s="15165">
        <v>7.3060290987463899E-3</v>
      </c>
      <c r="DP11" s="15165">
        <v>7.9905691855979306E-3</v>
      </c>
      <c r="DQ11" s="15211"/>
      <c r="DR11" s="15213"/>
      <c r="DS11" s="15165">
        <v>7.3204041105612502E-3</v>
      </c>
      <c r="DT11" s="15215"/>
      <c r="DU11" s="15217"/>
      <c r="DV11" s="15219"/>
      <c r="DW11" s="15162">
        <v>2.6394086893816501E-2</v>
      </c>
    </row>
    <row r="12" spans="1:127" ht="17" x14ac:dyDescent="0.2">
      <c r="A12" s="15346" t="s">
        <v>352</v>
      </c>
      <c r="B12" s="15164">
        <v>1.1436396791898701E-2</v>
      </c>
      <c r="C12" s="15165">
        <v>1.53312702638451E-2</v>
      </c>
      <c r="D12" s="15165">
        <v>8.1602702984625505E-3</v>
      </c>
      <c r="E12" s="15165">
        <v>1.7467387715126299E-2</v>
      </c>
      <c r="F12" s="15165">
        <v>5.1451455146068296E-3</v>
      </c>
      <c r="G12" s="15165">
        <v>1.3394434879914E-2</v>
      </c>
      <c r="H12" s="15165">
        <v>2.1096530194686901E-2</v>
      </c>
      <c r="I12" s="15165">
        <v>4.1136379651567703E-3</v>
      </c>
      <c r="J12" s="15167"/>
      <c r="K12" s="15165">
        <v>1.39835046429924E-2</v>
      </c>
      <c r="L12" s="15165">
        <v>3.8210048703326001E-3</v>
      </c>
      <c r="M12" s="15165">
        <v>7.3789306813320799E-3</v>
      </c>
      <c r="N12" s="15165">
        <v>1.18868097171669E-2</v>
      </c>
      <c r="O12" s="15165">
        <v>2.3103486891873699E-2</v>
      </c>
      <c r="P12" s="15165">
        <v>1.23235966359375E-2</v>
      </c>
      <c r="Q12" s="15165">
        <v>5.1490124624051104E-3</v>
      </c>
      <c r="R12" s="15165">
        <v>1.18868097171669E-2</v>
      </c>
      <c r="S12" s="15165">
        <v>2.3103486891873699E-2</v>
      </c>
      <c r="T12" s="15165">
        <v>8.1652102308462007E-3</v>
      </c>
      <c r="U12" s="15165">
        <v>1.6305268652424699E-2</v>
      </c>
      <c r="V12" s="15165">
        <v>1.5695421014295899E-2</v>
      </c>
      <c r="W12" s="15165">
        <v>4.3781162267478397E-3</v>
      </c>
      <c r="X12" s="15165">
        <v>0</v>
      </c>
      <c r="Y12" s="15169"/>
      <c r="Z12" s="15171"/>
      <c r="AA12" s="15173"/>
      <c r="AB12" s="15175"/>
      <c r="AC12" s="15177"/>
      <c r="AD12" s="15165">
        <v>1.5695421014295899E-2</v>
      </c>
      <c r="AE12" s="15165">
        <v>4.3781162267478397E-3</v>
      </c>
      <c r="AF12" s="15165">
        <v>0</v>
      </c>
      <c r="AG12" s="15165">
        <v>1.5367871953164599E-2</v>
      </c>
      <c r="AH12" s="15165">
        <v>1.5670819236635599E-2</v>
      </c>
      <c r="AI12" s="15165">
        <v>4.3781162267478397E-3</v>
      </c>
      <c r="AJ12" s="15165">
        <v>0</v>
      </c>
      <c r="AK12" s="15165">
        <v>1.5695421014295899E-2</v>
      </c>
      <c r="AL12" s="15165">
        <v>4.5664725020911397E-3</v>
      </c>
      <c r="AM12" s="15165">
        <v>0</v>
      </c>
      <c r="AN12" s="15165">
        <v>1.30076828566042E-2</v>
      </c>
      <c r="AO12" s="15165">
        <v>1.0488575357004501E-2</v>
      </c>
      <c r="AP12" s="15179"/>
      <c r="AQ12" s="15165">
        <v>8.6261113814542507E-3</v>
      </c>
      <c r="AR12" s="15165">
        <v>4.3567659683413397E-2</v>
      </c>
      <c r="AS12" s="15181"/>
      <c r="AT12" s="15165">
        <v>1.0018174996467301E-2</v>
      </c>
      <c r="AU12" s="15165">
        <v>1.1763744092156501E-2</v>
      </c>
      <c r="AV12" s="15165">
        <v>3.5794013555419798E-3</v>
      </c>
      <c r="AW12" s="15165">
        <v>3.6067723306752099E-2</v>
      </c>
      <c r="AX12" s="15183"/>
      <c r="AY12" s="15185"/>
      <c r="AZ12" s="15187"/>
      <c r="BA12" s="15189"/>
      <c r="BB12" s="15165">
        <v>1.0488575357004501E-2</v>
      </c>
      <c r="BC12" s="15191"/>
      <c r="BD12" s="15165">
        <v>1.1113544324688E-2</v>
      </c>
      <c r="BE12" s="15165">
        <v>9.8218316470400895E-3</v>
      </c>
      <c r="BF12" s="15165">
        <v>8.3185393000046008E-3</v>
      </c>
      <c r="BG12" s="15165">
        <v>1.0833150871671899E-2</v>
      </c>
      <c r="BH12" s="15165">
        <v>0</v>
      </c>
      <c r="BI12" s="15165">
        <v>0.113548329910919</v>
      </c>
      <c r="BJ12" s="15165">
        <v>0</v>
      </c>
      <c r="BK12" s="15165">
        <v>9.04236171664651E-3</v>
      </c>
      <c r="BL12" s="15165">
        <v>9.6913817152110004E-3</v>
      </c>
      <c r="BM12" s="15165">
        <v>4.1983794655098397E-2</v>
      </c>
      <c r="BN12" s="15165">
        <v>1.6039768265887201E-2</v>
      </c>
      <c r="BO12" s="15165">
        <v>1.4894085557082701E-2</v>
      </c>
      <c r="BP12" s="15165">
        <v>6.9276488053967196E-3</v>
      </c>
      <c r="BQ12" s="15165">
        <v>1.18448063500753E-2</v>
      </c>
      <c r="BR12" s="15165">
        <v>6.9278361884494502E-3</v>
      </c>
      <c r="BS12" s="15165">
        <v>1.02436927587284E-2</v>
      </c>
      <c r="BT12" s="15165">
        <v>1.9982628297262901E-2</v>
      </c>
      <c r="BU12" s="15165">
        <v>1.6470688663924701E-2</v>
      </c>
      <c r="BV12" s="15165">
        <v>9.8392259025819797E-3</v>
      </c>
      <c r="BW12" s="15165">
        <v>6.9183180600125701E-3</v>
      </c>
      <c r="BX12" s="15165">
        <v>1.69242312552654E-2</v>
      </c>
      <c r="BY12" s="15165">
        <v>0</v>
      </c>
      <c r="BZ12" s="15193"/>
      <c r="CA12" s="15165">
        <v>1.05429018436142E-2</v>
      </c>
      <c r="CB12" s="15165">
        <v>4.2092484855052199E-3</v>
      </c>
      <c r="CC12" s="15165">
        <v>1.37320932704102E-2</v>
      </c>
      <c r="CD12" s="15165">
        <v>1.09693624146788E-2</v>
      </c>
      <c r="CE12" s="15165">
        <v>1.25145444059588E-2</v>
      </c>
      <c r="CF12" s="15165">
        <v>0</v>
      </c>
      <c r="CG12" s="15165">
        <v>1.4019653668638299E-2</v>
      </c>
      <c r="CH12" s="15165">
        <v>6.4331239700052296E-3</v>
      </c>
      <c r="CI12" s="15165">
        <v>0</v>
      </c>
      <c r="CJ12" s="15165">
        <v>3.1317318825657602E-2</v>
      </c>
      <c r="CK12" s="15195"/>
      <c r="CL12" s="15165">
        <v>2.4007259098706601E-2</v>
      </c>
      <c r="CM12" s="15165">
        <v>0</v>
      </c>
      <c r="CN12" s="15165">
        <v>2.8400764172032598E-2</v>
      </c>
      <c r="CO12" s="15165">
        <v>5.6583195985564702E-3</v>
      </c>
      <c r="CP12" s="15165">
        <v>0</v>
      </c>
      <c r="CQ12" s="15165">
        <v>2.2107042332096399E-2</v>
      </c>
      <c r="CR12" s="15165">
        <v>9.1971613881091704E-3</v>
      </c>
      <c r="CS12" s="15165">
        <v>7.7511574100561399E-3</v>
      </c>
      <c r="CT12" s="15165">
        <v>2.42457407733698E-2</v>
      </c>
      <c r="CU12" s="15165">
        <v>5.7294225631018799E-3</v>
      </c>
      <c r="CV12" s="15165">
        <v>1.16658818984148E-2</v>
      </c>
      <c r="CW12" s="15165">
        <v>0</v>
      </c>
      <c r="CX12" s="15197"/>
      <c r="CY12" s="15199"/>
      <c r="CZ12" s="15201"/>
      <c r="DA12" s="15203"/>
      <c r="DB12" s="15165">
        <v>0</v>
      </c>
      <c r="DC12" s="15165">
        <v>8.1165691091265608E-3</v>
      </c>
      <c r="DD12" s="15165">
        <v>1.7949092362317301E-2</v>
      </c>
      <c r="DE12" s="15205"/>
      <c r="DF12" s="15207"/>
      <c r="DG12" s="15165">
        <v>1.01364316668545E-2</v>
      </c>
      <c r="DH12" s="15165">
        <v>0</v>
      </c>
      <c r="DI12" s="15209"/>
      <c r="DJ12" s="15165">
        <v>8.6704696994502096E-3</v>
      </c>
      <c r="DK12" s="15165">
        <v>1.1732451873856201E-2</v>
      </c>
      <c r="DL12" s="15165">
        <v>2.9287628301045102E-2</v>
      </c>
      <c r="DM12" s="15165">
        <v>4.9580871661228602E-3</v>
      </c>
      <c r="DN12" s="15165">
        <v>1.0346612135354901E-2</v>
      </c>
      <c r="DO12" s="15165">
        <v>1.6365855479729199E-2</v>
      </c>
      <c r="DP12" s="15165">
        <v>9.4893267541993603E-3</v>
      </c>
      <c r="DQ12" s="15211"/>
      <c r="DR12" s="15213"/>
      <c r="DS12" s="15165">
        <v>8.7108031543518399E-3</v>
      </c>
      <c r="DT12" s="15215"/>
      <c r="DU12" s="15217"/>
      <c r="DV12" s="15219"/>
      <c r="DW12" s="15162">
        <v>7.4613304488912902E-2</v>
      </c>
    </row>
    <row r="13" spans="1:127" ht="17" x14ac:dyDescent="0.2">
      <c r="A13" s="15346" t="s">
        <v>353</v>
      </c>
      <c r="B13" s="15164">
        <v>7.0226020317125701E-2</v>
      </c>
      <c r="C13" s="15165">
        <v>8.6687880203227999E-2</v>
      </c>
      <c r="D13" s="15165">
        <v>5.6379322679180797E-2</v>
      </c>
      <c r="E13" s="15165">
        <v>7.1476839228905506E-2</v>
      </c>
      <c r="F13" s="15165">
        <v>4.4864862562834402E-2</v>
      </c>
      <c r="G13" s="15165">
        <v>8.71186801940559E-2</v>
      </c>
      <c r="H13" s="15165">
        <v>8.8181004847930997E-2</v>
      </c>
      <c r="I13" s="15165">
        <v>7.1114202054446504E-2</v>
      </c>
      <c r="J13" s="15167"/>
      <c r="K13" s="15165">
        <v>0.119169812060026</v>
      </c>
      <c r="L13" s="15165">
        <v>6.2460808391957702E-2</v>
      </c>
      <c r="M13" s="15165">
        <v>5.5610945376565399E-2</v>
      </c>
      <c r="N13" s="15165">
        <v>4.7089139783796301E-2</v>
      </c>
      <c r="O13" s="15165">
        <v>6.4946646463399899E-2</v>
      </c>
      <c r="P13" s="15165">
        <v>0.110190685263566</v>
      </c>
      <c r="Q13" s="15165">
        <v>5.9904074336128002E-2</v>
      </c>
      <c r="R13" s="15165">
        <v>4.7089139783796301E-2</v>
      </c>
      <c r="S13" s="15165">
        <v>6.4946646463399899E-2</v>
      </c>
      <c r="T13" s="15165">
        <v>8.1044583666458503E-2</v>
      </c>
      <c r="U13" s="15165">
        <v>5.4123545670759103E-2</v>
      </c>
      <c r="V13" s="15165">
        <v>6.3055734439787306E-2</v>
      </c>
      <c r="W13" s="15165">
        <v>6.1066373603573802E-2</v>
      </c>
      <c r="X13" s="15165">
        <v>0.12197100260334801</v>
      </c>
      <c r="Y13" s="15169"/>
      <c r="Z13" s="15171"/>
      <c r="AA13" s="15173"/>
      <c r="AB13" s="15175"/>
      <c r="AC13" s="15177"/>
      <c r="AD13" s="15165">
        <v>6.3055734439787306E-2</v>
      </c>
      <c r="AE13" s="15165">
        <v>6.1066373603573802E-2</v>
      </c>
      <c r="AF13" s="15165">
        <v>0.12197100260334801</v>
      </c>
      <c r="AG13" s="15165">
        <v>8.6410540278778106E-2</v>
      </c>
      <c r="AH13" s="15165">
        <v>6.4809883081111394E-2</v>
      </c>
      <c r="AI13" s="15165">
        <v>6.1066373603573802E-2</v>
      </c>
      <c r="AJ13" s="15165">
        <v>0.12197100260334801</v>
      </c>
      <c r="AK13" s="15165">
        <v>6.3055734439787306E-2</v>
      </c>
      <c r="AL13" s="15165">
        <v>8.1791890465163095E-2</v>
      </c>
      <c r="AM13" s="15165">
        <v>0.111514439247102</v>
      </c>
      <c r="AN13" s="15165">
        <v>6.4553261800706599E-2</v>
      </c>
      <c r="AO13" s="15165">
        <v>6.7030908895701902E-2</v>
      </c>
      <c r="AP13" s="15179"/>
      <c r="AQ13" s="15165">
        <v>7.6264535512541407E-2</v>
      </c>
      <c r="AR13" s="15165">
        <v>0</v>
      </c>
      <c r="AS13" s="15181"/>
      <c r="AT13" s="15165">
        <v>6.3230576978767994E-2</v>
      </c>
      <c r="AU13" s="15165">
        <v>7.7332908745661094E-2</v>
      </c>
      <c r="AV13" s="15165">
        <v>3.7235035161945901E-2</v>
      </c>
      <c r="AW13" s="15165">
        <v>0.12571558484645401</v>
      </c>
      <c r="AX13" s="15183"/>
      <c r="AY13" s="15185"/>
      <c r="AZ13" s="15187"/>
      <c r="BA13" s="15189"/>
      <c r="BB13" s="15165">
        <v>6.7030908895701902E-2</v>
      </c>
      <c r="BC13" s="15191"/>
      <c r="BD13" s="15165">
        <v>7.9059552373335396E-2</v>
      </c>
      <c r="BE13" s="15165">
        <v>5.5681974925628E-2</v>
      </c>
      <c r="BF13" s="15165">
        <v>3.3768339235616097E-2</v>
      </c>
      <c r="BG13" s="15165">
        <v>0.10721175077840001</v>
      </c>
      <c r="BH13" s="15165">
        <v>0.13034864331746801</v>
      </c>
      <c r="BI13" s="15165">
        <v>0.118077735592619</v>
      </c>
      <c r="BJ13" s="15165">
        <v>0.105705039763289</v>
      </c>
      <c r="BK13" s="15165">
        <v>4.4319567527195E-2</v>
      </c>
      <c r="BL13" s="15165">
        <v>0.107052949688566</v>
      </c>
      <c r="BM13" s="15165">
        <v>0.12581155086920501</v>
      </c>
      <c r="BN13" s="15165">
        <v>2.5717900668413E-2</v>
      </c>
      <c r="BO13" s="15165">
        <v>3.3660495061723097E-2</v>
      </c>
      <c r="BP13" s="15165">
        <v>2.7954287765206799E-2</v>
      </c>
      <c r="BQ13" s="15165">
        <v>5.0250615847817197E-2</v>
      </c>
      <c r="BR13" s="15165">
        <v>4.4669629698295403E-2</v>
      </c>
      <c r="BS13" s="15165">
        <v>6.3818635220373301E-2</v>
      </c>
      <c r="BT13" s="15165">
        <v>0</v>
      </c>
      <c r="BU13" s="15165">
        <v>8.9841849711458296E-2</v>
      </c>
      <c r="BV13" s="15165">
        <v>5.6441254456716099E-2</v>
      </c>
      <c r="BW13" s="15165">
        <v>9.1552916266913698E-2</v>
      </c>
      <c r="BX13" s="15165">
        <v>5.5269323925863499E-2</v>
      </c>
      <c r="BY13" s="15165">
        <v>0.23811902223746301</v>
      </c>
      <c r="BZ13" s="15193"/>
      <c r="CA13" s="15165">
        <v>1.68037949987179E-2</v>
      </c>
      <c r="CB13" s="15165">
        <v>6.42018389195506E-2</v>
      </c>
      <c r="CC13" s="15165">
        <v>5.5609367281582098E-2</v>
      </c>
      <c r="CD13" s="15165">
        <v>1.1325547403822999E-2</v>
      </c>
      <c r="CE13" s="15165">
        <v>8.0936065052762102E-2</v>
      </c>
      <c r="CF13" s="15165">
        <v>4.8688789605355699E-2</v>
      </c>
      <c r="CG13" s="15165">
        <v>4.6640346673520301E-2</v>
      </c>
      <c r="CH13" s="15165">
        <v>7.1677887307995902E-2</v>
      </c>
      <c r="CI13" s="15165">
        <v>0.13618026409091799</v>
      </c>
      <c r="CJ13" s="15165">
        <v>7.6829931452711706E-2</v>
      </c>
      <c r="CK13" s="15195"/>
      <c r="CL13" s="15165">
        <v>4.8117199175427103E-2</v>
      </c>
      <c r="CM13" s="15165">
        <v>4.38234002736725E-2</v>
      </c>
      <c r="CN13" s="15165">
        <v>7.60596747574043E-2</v>
      </c>
      <c r="CO13" s="15165">
        <v>8.3405836616404494E-2</v>
      </c>
      <c r="CP13" s="15165">
        <v>9.1734704277027193E-2</v>
      </c>
      <c r="CQ13" s="15165">
        <v>8.5322322089346897E-2</v>
      </c>
      <c r="CR13" s="15165">
        <v>8.2664086556325303E-3</v>
      </c>
      <c r="CS13" s="15165">
        <v>2.7392228703769401E-2</v>
      </c>
      <c r="CT13" s="15165">
        <v>9.1067652918773098E-2</v>
      </c>
      <c r="CU13" s="15165">
        <v>4.90444152331483E-2</v>
      </c>
      <c r="CV13" s="15165">
        <v>5.00968886957152E-2</v>
      </c>
      <c r="CW13" s="15165">
        <v>7.9776236664579503E-2</v>
      </c>
      <c r="CX13" s="15197"/>
      <c r="CY13" s="15199"/>
      <c r="CZ13" s="15201"/>
      <c r="DA13" s="15203"/>
      <c r="DB13" s="15165">
        <v>0.13696499967119299</v>
      </c>
      <c r="DC13" s="15165">
        <v>9.34856163384825E-2</v>
      </c>
      <c r="DD13" s="15165">
        <v>0.196826470332058</v>
      </c>
      <c r="DE13" s="15205"/>
      <c r="DF13" s="15207"/>
      <c r="DG13" s="15165">
        <v>6.0629927911461601E-2</v>
      </c>
      <c r="DH13" s="15165">
        <v>7.2796858558800803E-2</v>
      </c>
      <c r="DI13" s="15209"/>
      <c r="DJ13" s="15165">
        <v>9.4414341958238696E-2</v>
      </c>
      <c r="DK13" s="15165">
        <v>6.7913134694517999E-2</v>
      </c>
      <c r="DL13" s="15165">
        <v>3.7899434648742902E-2</v>
      </c>
      <c r="DM13" s="15165">
        <v>7.5180123522435499E-2</v>
      </c>
      <c r="DN13" s="15165">
        <v>9.3484225095093396E-2</v>
      </c>
      <c r="DO13" s="15165">
        <v>4.3466056532652897E-2</v>
      </c>
      <c r="DP13" s="15165">
        <v>6.6086642261024398E-2</v>
      </c>
      <c r="DQ13" s="15211"/>
      <c r="DR13" s="15213"/>
      <c r="DS13" s="15165">
        <v>6.8165199691859496E-2</v>
      </c>
      <c r="DT13" s="15215"/>
      <c r="DU13" s="15217"/>
      <c r="DV13" s="15219"/>
      <c r="DW13" s="15162">
        <v>0.149946277266991</v>
      </c>
    </row>
    <row r="14" spans="1:127" ht="17" x14ac:dyDescent="0.2">
      <c r="A14" s="15346" t="s">
        <v>354</v>
      </c>
      <c r="B14" s="15164">
        <v>7.2547322185353605E-2</v>
      </c>
      <c r="C14" s="15165">
        <v>8.5420357931311197E-2</v>
      </c>
      <c r="D14" s="15165">
        <v>6.1719321285697501E-2</v>
      </c>
      <c r="E14" s="15165">
        <v>4.1852323182386103E-2</v>
      </c>
      <c r="F14" s="15165">
        <v>8.2195417294241693E-2</v>
      </c>
      <c r="G14" s="15165">
        <v>0.103901884373577</v>
      </c>
      <c r="H14" s="15165">
        <v>4.7588202136969099E-2</v>
      </c>
      <c r="I14" s="15165">
        <v>8.1108107907129606E-2</v>
      </c>
      <c r="J14" s="15167"/>
      <c r="K14" s="15165">
        <v>7.9323337730353799E-2</v>
      </c>
      <c r="L14" s="15165">
        <v>5.9724430753860899E-2</v>
      </c>
      <c r="M14" s="15165">
        <v>6.5747748604148504E-2</v>
      </c>
      <c r="N14" s="15165">
        <v>7.2214181226612301E-2</v>
      </c>
      <c r="O14" s="15165">
        <v>7.4512573333973306E-2</v>
      </c>
      <c r="P14" s="15165">
        <v>8.6211942151293006E-2</v>
      </c>
      <c r="Q14" s="15165">
        <v>6.1972654089467998E-2</v>
      </c>
      <c r="R14" s="15165">
        <v>7.2214181226612301E-2</v>
      </c>
      <c r="S14" s="15165">
        <v>7.4512573333973306E-2</v>
      </c>
      <c r="T14" s="15165">
        <v>7.2162859513552002E-2</v>
      </c>
      <c r="U14" s="15165">
        <v>7.3119560866706998E-2</v>
      </c>
      <c r="V14" s="15165">
        <v>7.9302069396871094E-2</v>
      </c>
      <c r="W14" s="15165">
        <v>6.7870689152127003E-2</v>
      </c>
      <c r="X14" s="15165">
        <v>7.12179502022805E-2</v>
      </c>
      <c r="Y14" s="15169"/>
      <c r="Z14" s="15171"/>
      <c r="AA14" s="15173"/>
      <c r="AB14" s="15175"/>
      <c r="AC14" s="15177"/>
      <c r="AD14" s="15165">
        <v>7.9302069396871094E-2</v>
      </c>
      <c r="AE14" s="15165">
        <v>6.7870689152127003E-2</v>
      </c>
      <c r="AF14" s="15165">
        <v>7.12179502022805E-2</v>
      </c>
      <c r="AG14" s="15165">
        <v>1.30916313154131E-2</v>
      </c>
      <c r="AH14" s="15165">
        <v>7.4329090781559207E-2</v>
      </c>
      <c r="AI14" s="15165">
        <v>6.7870689152127003E-2</v>
      </c>
      <c r="AJ14" s="15165">
        <v>7.12179502022805E-2</v>
      </c>
      <c r="AK14" s="15165">
        <v>7.9302069396871094E-2</v>
      </c>
      <c r="AL14" s="15165">
        <v>6.16517274395234E-2</v>
      </c>
      <c r="AM14" s="15165">
        <v>6.4480787903510306E-2</v>
      </c>
      <c r="AN14" s="15165">
        <v>7.3655611197895404E-2</v>
      </c>
      <c r="AO14" s="15165">
        <v>7.3184519423066793E-2</v>
      </c>
      <c r="AP14" s="15179"/>
      <c r="AQ14" s="15165">
        <v>7.1751970157930903E-2</v>
      </c>
      <c r="AR14" s="15165">
        <v>4.2331555850691503E-2</v>
      </c>
      <c r="AS14" s="15181"/>
      <c r="AT14" s="15165">
        <v>5.9623101591263702E-2</v>
      </c>
      <c r="AU14" s="15165">
        <v>0.109947025309971</v>
      </c>
      <c r="AV14" s="15165">
        <v>6.9117175153120103E-2</v>
      </c>
      <c r="AW14" s="15165">
        <v>3.9830863566008297E-2</v>
      </c>
      <c r="AX14" s="15183"/>
      <c r="AY14" s="15185"/>
      <c r="AZ14" s="15187"/>
      <c r="BA14" s="15189"/>
      <c r="BB14" s="15165">
        <v>7.3184519423066793E-2</v>
      </c>
      <c r="BC14" s="15191"/>
      <c r="BD14" s="15165">
        <v>6.7049421741503898E-2</v>
      </c>
      <c r="BE14" s="15165">
        <v>4.7470535371793E-2</v>
      </c>
      <c r="BF14" s="15165">
        <v>5.3849744745435302E-2</v>
      </c>
      <c r="BG14" s="15165">
        <v>9.5359536064938993E-2</v>
      </c>
      <c r="BH14" s="15165">
        <v>0.15088001497602799</v>
      </c>
      <c r="BI14" s="15165">
        <v>4.9270951825205703E-2</v>
      </c>
      <c r="BJ14" s="15165">
        <v>0.183956925028297</v>
      </c>
      <c r="BK14" s="15165">
        <v>5.0778209954348202E-2</v>
      </c>
      <c r="BL14" s="15165">
        <v>0.10469733328198499</v>
      </c>
      <c r="BM14" s="15165">
        <v>0.11331069056793</v>
      </c>
      <c r="BN14" s="15165">
        <v>7.6183744300673706E-2</v>
      </c>
      <c r="BO14" s="15165">
        <v>4.7479053280624302E-2</v>
      </c>
      <c r="BP14" s="15165">
        <v>4.9868773094711799E-2</v>
      </c>
      <c r="BQ14" s="15165">
        <v>5.3423942794580501E-2</v>
      </c>
      <c r="BR14" s="15165">
        <v>5.5584712610771601E-2</v>
      </c>
      <c r="BS14" s="15165">
        <v>6.1798212234880197E-2</v>
      </c>
      <c r="BT14" s="15165">
        <v>0.12771820616488599</v>
      </c>
      <c r="BU14" s="15165">
        <v>9.2071778721927899E-2</v>
      </c>
      <c r="BV14" s="15165">
        <v>6.3290213647719903E-2</v>
      </c>
      <c r="BW14" s="15165">
        <v>8.1365666457140995E-2</v>
      </c>
      <c r="BX14" s="15165">
        <v>8.6506818660488594E-2</v>
      </c>
      <c r="BY14" s="15165">
        <v>6.5519632034470698E-2</v>
      </c>
      <c r="BZ14" s="15193"/>
      <c r="CA14" s="15165">
        <v>3.9903787194666501E-2</v>
      </c>
      <c r="CB14" s="15165">
        <v>6.3972669537751506E-2</v>
      </c>
      <c r="CC14" s="15165">
        <v>5.7010048533734398E-2</v>
      </c>
      <c r="CD14" s="15165">
        <v>4.6372163646426101E-2</v>
      </c>
      <c r="CE14" s="15165">
        <v>7.4110135545645106E-2</v>
      </c>
      <c r="CF14" s="15165">
        <v>0.18494379195803401</v>
      </c>
      <c r="CG14" s="15165">
        <v>7.9138137882443296E-2</v>
      </c>
      <c r="CH14" s="15165">
        <v>6.77524367040096E-2</v>
      </c>
      <c r="CI14" s="15165">
        <v>5.36675947904603E-2</v>
      </c>
      <c r="CJ14" s="15165">
        <v>8.8166930341700603E-2</v>
      </c>
      <c r="CK14" s="15195"/>
      <c r="CL14" s="15165">
        <v>2.2989378099263501E-2</v>
      </c>
      <c r="CM14" s="15165">
        <v>8.3115432653983398E-2</v>
      </c>
      <c r="CN14" s="15165">
        <v>7.65053213964558E-2</v>
      </c>
      <c r="CO14" s="15165">
        <v>8.7324843301003E-2</v>
      </c>
      <c r="CP14" s="15165">
        <v>6.6904536652806906E-2</v>
      </c>
      <c r="CQ14" s="15165">
        <v>4.1381949474847697E-2</v>
      </c>
      <c r="CR14" s="15165">
        <v>4.6429723263545303E-2</v>
      </c>
      <c r="CS14" s="15165">
        <v>5.2314019136456502E-2</v>
      </c>
      <c r="CT14" s="15165">
        <v>6.9402183488974103E-2</v>
      </c>
      <c r="CU14" s="15165">
        <v>8.0202946531701194E-2</v>
      </c>
      <c r="CV14" s="15165">
        <v>0.124278616876139</v>
      </c>
      <c r="CW14" s="15165">
        <v>0.177102654679064</v>
      </c>
      <c r="CX14" s="15197"/>
      <c r="CY14" s="15199"/>
      <c r="CZ14" s="15201"/>
      <c r="DA14" s="15203"/>
      <c r="DB14" s="15165">
        <v>8.2171161578352706E-2</v>
      </c>
      <c r="DC14" s="15165">
        <v>4.4726685136635101E-2</v>
      </c>
      <c r="DD14" s="15165">
        <v>0.101278583029763</v>
      </c>
      <c r="DE14" s="15205"/>
      <c r="DF14" s="15207"/>
      <c r="DG14" s="15165">
        <v>7.3716918393245706E-2</v>
      </c>
      <c r="DH14" s="15165">
        <v>7.9966673637320199E-2</v>
      </c>
      <c r="DI14" s="15209"/>
      <c r="DJ14" s="15165">
        <v>3.7461833244059002E-2</v>
      </c>
      <c r="DK14" s="15165">
        <v>7.6185109679575799E-2</v>
      </c>
      <c r="DL14" s="15165">
        <v>0.112974587788538</v>
      </c>
      <c r="DM14" s="15165">
        <v>7.7298695567675296E-2</v>
      </c>
      <c r="DN14" s="15165">
        <v>5.11529737863608E-2</v>
      </c>
      <c r="DO14" s="15165">
        <v>8.4340825727399496E-2</v>
      </c>
      <c r="DP14" s="15165">
        <v>7.3311196797500394E-2</v>
      </c>
      <c r="DQ14" s="15211"/>
      <c r="DR14" s="15213"/>
      <c r="DS14" s="15165">
        <v>7.3479934347881803E-2</v>
      </c>
      <c r="DT14" s="15215"/>
      <c r="DU14" s="15217"/>
      <c r="DV14" s="15219"/>
      <c r="DW14" s="15162">
        <v>0.110126554894538</v>
      </c>
    </row>
    <row r="15" spans="1:127" ht="17" x14ac:dyDescent="0.2">
      <c r="A15" s="15346" t="s">
        <v>355</v>
      </c>
      <c r="B15" s="15164">
        <v>0.112663421286803</v>
      </c>
      <c r="C15" s="15165">
        <v>0.110335572680753</v>
      </c>
      <c r="D15" s="15165">
        <v>0.114621463453236</v>
      </c>
      <c r="E15" s="15165">
        <v>0.10804134074326401</v>
      </c>
      <c r="F15" s="15165">
        <v>0.14626159268970301</v>
      </c>
      <c r="G15" s="15165">
        <v>0.111274191361832</v>
      </c>
      <c r="H15" s="15165">
        <v>0.116645304687371</v>
      </c>
      <c r="I15" s="15165">
        <v>7.3222189211765806E-2</v>
      </c>
      <c r="J15" s="15167"/>
      <c r="K15" s="15165">
        <v>8.4790771481186397E-2</v>
      </c>
      <c r="L15" s="15165">
        <v>0.11343962036381799</v>
      </c>
      <c r="M15" s="15165">
        <v>0.12794414916668301</v>
      </c>
      <c r="N15" s="15165">
        <v>0.11974923976941799</v>
      </c>
      <c r="O15" s="15165">
        <v>0.125421148980809</v>
      </c>
      <c r="P15" s="15165">
        <v>8.9234499394711606E-2</v>
      </c>
      <c r="Q15" s="15165">
        <v>0.118853483775497</v>
      </c>
      <c r="R15" s="15165">
        <v>0.11974923976941799</v>
      </c>
      <c r="S15" s="15165">
        <v>0.125421148980809</v>
      </c>
      <c r="T15" s="15165">
        <v>0.106401652082953</v>
      </c>
      <c r="U15" s="15165">
        <v>0.121983510894877</v>
      </c>
      <c r="V15" s="15165">
        <v>0.105412108244509</v>
      </c>
      <c r="W15" s="15165">
        <v>0.12498200774153399</v>
      </c>
      <c r="X15" s="15165">
        <v>0.14037306940387601</v>
      </c>
      <c r="Y15" s="15169"/>
      <c r="Z15" s="15171"/>
      <c r="AA15" s="15173"/>
      <c r="AB15" s="15175"/>
      <c r="AC15" s="15177"/>
      <c r="AD15" s="15165">
        <v>0.105412108244509</v>
      </c>
      <c r="AE15" s="15165">
        <v>0.12498200774153399</v>
      </c>
      <c r="AF15" s="15165">
        <v>0.14037306940387601</v>
      </c>
      <c r="AG15" s="15165">
        <v>8.6654474754225205E-2</v>
      </c>
      <c r="AH15" s="15165">
        <v>0.10400324715063899</v>
      </c>
      <c r="AI15" s="15165">
        <v>0.12498200774153399</v>
      </c>
      <c r="AJ15" s="15165">
        <v>0.14037306940387601</v>
      </c>
      <c r="AK15" s="15165">
        <v>0.105412108244509</v>
      </c>
      <c r="AL15" s="15165">
        <v>0.124359990501011</v>
      </c>
      <c r="AM15" s="15165">
        <v>0.148958065654233</v>
      </c>
      <c r="AN15" s="15165">
        <v>0.10767677470959</v>
      </c>
      <c r="AO15" s="15165">
        <v>0.10568694280886499</v>
      </c>
      <c r="AP15" s="15179"/>
      <c r="AQ15" s="15165">
        <v>0.141801672377243</v>
      </c>
      <c r="AR15" s="15165">
        <v>0.15427695926457799</v>
      </c>
      <c r="AS15" s="15181"/>
      <c r="AT15" s="15165">
        <v>8.6365012558934404E-2</v>
      </c>
      <c r="AU15" s="15165">
        <v>0.15806513684206</v>
      </c>
      <c r="AV15" s="15165">
        <v>0.12863664630930399</v>
      </c>
      <c r="AW15" s="15165">
        <v>0.17653846611389301</v>
      </c>
      <c r="AX15" s="15183"/>
      <c r="AY15" s="15185"/>
      <c r="AZ15" s="15187"/>
      <c r="BA15" s="15189"/>
      <c r="BB15" s="15165">
        <v>0.10568694280886499</v>
      </c>
      <c r="BC15" s="15191"/>
      <c r="BD15" s="15165">
        <v>0.140330832412944</v>
      </c>
      <c r="BE15" s="15165">
        <v>8.1221411701951393E-2</v>
      </c>
      <c r="BF15" s="15165">
        <v>0.110579956767695</v>
      </c>
      <c r="BG15" s="15165">
        <v>0.135738363584858</v>
      </c>
      <c r="BH15" s="15165">
        <v>0.18763541691944499</v>
      </c>
      <c r="BI15" s="15165">
        <v>9.7070511589428393E-2</v>
      </c>
      <c r="BJ15" s="15165">
        <v>0.122710749633027</v>
      </c>
      <c r="BK15" s="15165">
        <v>9.6444068242430597E-2</v>
      </c>
      <c r="BL15" s="15165">
        <v>0.134365307124307</v>
      </c>
      <c r="BM15" s="15165">
        <v>0.154149601748788</v>
      </c>
      <c r="BN15" s="15165">
        <v>7.1477469928012002E-2</v>
      </c>
      <c r="BO15" s="15165">
        <v>7.6835843251730804E-2</v>
      </c>
      <c r="BP15" s="15165">
        <v>9.1123422626087996E-2</v>
      </c>
      <c r="BQ15" s="15165">
        <v>7.7403517175311395E-2</v>
      </c>
      <c r="BR15" s="15165">
        <v>0.100822721752391</v>
      </c>
      <c r="BS15" s="15165">
        <v>9.7480681270479597E-2</v>
      </c>
      <c r="BT15" s="15165">
        <v>9.6369003918973406E-2</v>
      </c>
      <c r="BU15" s="15165">
        <v>0.125654931298851</v>
      </c>
      <c r="BV15" s="15165">
        <v>9.1241419628824094E-2</v>
      </c>
      <c r="BW15" s="15165">
        <v>0.10665299235782599</v>
      </c>
      <c r="BX15" s="15165">
        <v>0.22695213774220699</v>
      </c>
      <c r="BY15" s="15165">
        <v>0.17317526818395301</v>
      </c>
      <c r="BZ15" s="15193"/>
      <c r="CA15" s="15165">
        <v>0.105702160235757</v>
      </c>
      <c r="CB15" s="15165">
        <v>0.124984441375836</v>
      </c>
      <c r="CC15" s="15165">
        <v>0.112188635393384</v>
      </c>
      <c r="CD15" s="15165">
        <v>0.117453064468064</v>
      </c>
      <c r="CE15" s="15165">
        <v>0.11078863375539499</v>
      </c>
      <c r="CF15" s="15165">
        <v>0.192169541903293</v>
      </c>
      <c r="CG15" s="15165">
        <v>0.116792298521187</v>
      </c>
      <c r="CH15" s="15165">
        <v>0.109846790262164</v>
      </c>
      <c r="CI15" s="15165">
        <v>0.11977040571877599</v>
      </c>
      <c r="CJ15" s="15165">
        <v>0.102705022238718</v>
      </c>
      <c r="CK15" s="15195"/>
      <c r="CL15" s="15165">
        <v>0.293187675157565</v>
      </c>
      <c r="CM15" s="15165">
        <v>7.0945960347333803E-2</v>
      </c>
      <c r="CN15" s="15165">
        <v>0.132141090136908</v>
      </c>
      <c r="CO15" s="15165">
        <v>0.12089947981447299</v>
      </c>
      <c r="CP15" s="15165">
        <v>5.97313771169211E-2</v>
      </c>
      <c r="CQ15" s="15165">
        <v>6.9451381679249594E-2</v>
      </c>
      <c r="CR15" s="15165">
        <v>0.118947501376508</v>
      </c>
      <c r="CS15" s="15165">
        <v>0.14092711806612401</v>
      </c>
      <c r="CT15" s="15165">
        <v>0.113991915262737</v>
      </c>
      <c r="CU15" s="15165">
        <v>6.1171975360194197E-2</v>
      </c>
      <c r="CV15" s="15165">
        <v>0.10325588274355001</v>
      </c>
      <c r="CW15" s="15165">
        <v>0.224121703310768</v>
      </c>
      <c r="CX15" s="15197"/>
      <c r="CY15" s="15199"/>
      <c r="CZ15" s="15201"/>
      <c r="DA15" s="15203"/>
      <c r="DB15" s="15165">
        <v>6.2325176044526399E-2</v>
      </c>
      <c r="DC15" s="15165">
        <v>0.10073398781696299</v>
      </c>
      <c r="DD15" s="15165">
        <v>0.11384666226041</v>
      </c>
      <c r="DE15" s="15205"/>
      <c r="DF15" s="15207"/>
      <c r="DG15" s="15165">
        <v>0.111877709178978</v>
      </c>
      <c r="DH15" s="15165">
        <v>0.13575845689646601</v>
      </c>
      <c r="DI15" s="15209"/>
      <c r="DJ15" s="15165">
        <v>0.10760839676578</v>
      </c>
      <c r="DK15" s="15165">
        <v>0.11335334243794901</v>
      </c>
      <c r="DL15" s="15165">
        <v>0.227745988106515</v>
      </c>
      <c r="DM15" s="15165">
        <v>0.11563439462910199</v>
      </c>
      <c r="DN15" s="15165">
        <v>0.110913242267552</v>
      </c>
      <c r="DO15" s="15165">
        <v>9.3631111672408202E-2</v>
      </c>
      <c r="DP15" s="15165">
        <v>0.110417015239026</v>
      </c>
      <c r="DQ15" s="15211"/>
      <c r="DR15" s="15213"/>
      <c r="DS15" s="15165">
        <v>0.117472733378075</v>
      </c>
      <c r="DT15" s="15215"/>
      <c r="DU15" s="15217"/>
      <c r="DV15" s="15219"/>
      <c r="DW15" s="15162">
        <v>0.138389760230755</v>
      </c>
    </row>
    <row r="16" spans="1:127" ht="17" x14ac:dyDescent="0.2">
      <c r="A16" s="15346" t="s">
        <v>356</v>
      </c>
      <c r="B16" s="15164">
        <v>0.18576919887625901</v>
      </c>
      <c r="C16" s="15165">
        <v>0.17705114736660901</v>
      </c>
      <c r="D16" s="15165">
        <v>0.193102284206918</v>
      </c>
      <c r="E16" s="15165">
        <v>0.191801333473444</v>
      </c>
      <c r="F16" s="15165">
        <v>0.19645643079308001</v>
      </c>
      <c r="G16" s="15165">
        <v>0.17635470450825</v>
      </c>
      <c r="H16" s="15165">
        <v>0.15756065029987601</v>
      </c>
      <c r="I16" s="15165">
        <v>0.19768903984779099</v>
      </c>
      <c r="J16" s="15167"/>
      <c r="K16" s="15165">
        <v>0.16076932621103099</v>
      </c>
      <c r="L16" s="15165">
        <v>0.176492194979811</v>
      </c>
      <c r="M16" s="15165">
        <v>0.14765130694193199</v>
      </c>
      <c r="N16" s="15165">
        <v>0.22971738079026</v>
      </c>
      <c r="O16" s="15165">
        <v>0.22438378893528299</v>
      </c>
      <c r="P16" s="15165">
        <v>0.14652323907409201</v>
      </c>
      <c r="Q16" s="15165">
        <v>0.16572723800459599</v>
      </c>
      <c r="R16" s="15165">
        <v>0.22971738079026</v>
      </c>
      <c r="S16" s="15165">
        <v>0.22438378893528299</v>
      </c>
      <c r="T16" s="15165">
        <v>0.15765386994334801</v>
      </c>
      <c r="U16" s="15165">
        <v>0.22761637919936201</v>
      </c>
      <c r="V16" s="15165">
        <v>0.20114840941767501</v>
      </c>
      <c r="W16" s="15165">
        <v>0.13818735290112999</v>
      </c>
      <c r="X16" s="15165">
        <v>0.185300178959521</v>
      </c>
      <c r="Y16" s="15169"/>
      <c r="Z16" s="15171"/>
      <c r="AA16" s="15173"/>
      <c r="AB16" s="15175"/>
      <c r="AC16" s="15177"/>
      <c r="AD16" s="15165">
        <v>0.20114840941767501</v>
      </c>
      <c r="AE16" s="15165">
        <v>0.13818735290112999</v>
      </c>
      <c r="AF16" s="15165">
        <v>0.185300178959521</v>
      </c>
      <c r="AG16" s="15165">
        <v>0.20926546854905201</v>
      </c>
      <c r="AH16" s="15165">
        <v>0.20175807101559201</v>
      </c>
      <c r="AI16" s="15165">
        <v>0.13818735290112999</v>
      </c>
      <c r="AJ16" s="15165">
        <v>0.185300178959521</v>
      </c>
      <c r="AK16" s="15165">
        <v>0.20114840941767501</v>
      </c>
      <c r="AL16" s="15165">
        <v>0.16096210538734901</v>
      </c>
      <c r="AM16" s="15165">
        <v>0.17762211707737199</v>
      </c>
      <c r="AN16" s="15165">
        <v>0.18688855459043499</v>
      </c>
      <c r="AO16" s="15165">
        <v>0.18384685894951899</v>
      </c>
      <c r="AP16" s="15179"/>
      <c r="AQ16" s="15165">
        <v>0.20199960169576101</v>
      </c>
      <c r="AR16" s="15165">
        <v>0.17711087731369399</v>
      </c>
      <c r="AS16" s="15181"/>
      <c r="AT16" s="15165">
        <v>0.18609861012176501</v>
      </c>
      <c r="AU16" s="15165">
        <v>0.17774277626788099</v>
      </c>
      <c r="AV16" s="15165">
        <v>0.231728035881068</v>
      </c>
      <c r="AW16" s="15165">
        <v>0.13153014543671299</v>
      </c>
      <c r="AX16" s="15183"/>
      <c r="AY16" s="15185"/>
      <c r="AZ16" s="15187"/>
      <c r="BA16" s="15189"/>
      <c r="BB16" s="15165">
        <v>0.18384685894951899</v>
      </c>
      <c r="BC16" s="15191"/>
      <c r="BD16" s="15165">
        <v>0.200698861256046</v>
      </c>
      <c r="BE16" s="15165">
        <v>0.16238537131015801</v>
      </c>
      <c r="BF16" s="15165">
        <v>0.23237064802465199</v>
      </c>
      <c r="BG16" s="15165">
        <v>0.18331471605872901</v>
      </c>
      <c r="BH16" s="15165">
        <v>0.138573325336874</v>
      </c>
      <c r="BI16" s="15165">
        <v>9.6187085432332203E-2</v>
      </c>
      <c r="BJ16" s="15165">
        <v>0.10018416902390399</v>
      </c>
      <c r="BK16" s="15165">
        <v>0.19867333544221599</v>
      </c>
      <c r="BL16" s="15165">
        <v>0.17455310129969501</v>
      </c>
      <c r="BM16" s="15165">
        <v>0.122901274556822</v>
      </c>
      <c r="BN16" s="15165">
        <v>0.19154602680250499</v>
      </c>
      <c r="BO16" s="15165">
        <v>0.22847402777009501</v>
      </c>
      <c r="BP16" s="15165">
        <v>0.19039983930567</v>
      </c>
      <c r="BQ16" s="15165">
        <v>0.18274086492404501</v>
      </c>
      <c r="BR16" s="15165">
        <v>0.19912459576634201</v>
      </c>
      <c r="BS16" s="15165">
        <v>0.21284080262874799</v>
      </c>
      <c r="BT16" s="15165">
        <v>0.207281638730625</v>
      </c>
      <c r="BU16" s="15165">
        <v>0.18507553715251299</v>
      </c>
      <c r="BV16" s="15165">
        <v>0.195740005405071</v>
      </c>
      <c r="BW16" s="15165">
        <v>0.18946670195520601</v>
      </c>
      <c r="BX16" s="15165">
        <v>0.18434933129738801</v>
      </c>
      <c r="BY16" s="15165">
        <v>2.1350349999627299E-2</v>
      </c>
      <c r="BZ16" s="15193"/>
      <c r="CA16" s="15165">
        <v>0.16326725903133099</v>
      </c>
      <c r="CB16" s="15165">
        <v>0.219088125511604</v>
      </c>
      <c r="CC16" s="15165">
        <v>0.28955409067283</v>
      </c>
      <c r="CD16" s="15165">
        <v>0.252641587080844</v>
      </c>
      <c r="CE16" s="15165">
        <v>0.181351144047633</v>
      </c>
      <c r="CF16" s="15165">
        <v>2.0556816011255599E-2</v>
      </c>
      <c r="CG16" s="15165">
        <v>0.20282414562112699</v>
      </c>
      <c r="CH16" s="15165">
        <v>0.16539535968629299</v>
      </c>
      <c r="CI16" s="15165">
        <v>0.257424990349155</v>
      </c>
      <c r="CJ16" s="15165">
        <v>0.13594657282055</v>
      </c>
      <c r="CK16" s="15195"/>
      <c r="CL16" s="15165">
        <v>0.13856351543953599</v>
      </c>
      <c r="CM16" s="15165">
        <v>0.13502282735189899</v>
      </c>
      <c r="CN16" s="15165">
        <v>0.112963839061614</v>
      </c>
      <c r="CO16" s="15165">
        <v>0.152247703892507</v>
      </c>
      <c r="CP16" s="15165">
        <v>0.17156184019131199</v>
      </c>
      <c r="CQ16" s="15165">
        <v>0.202323763000233</v>
      </c>
      <c r="CR16" s="15165">
        <v>0.29791567797181701</v>
      </c>
      <c r="CS16" s="15165">
        <v>0.219859852116979</v>
      </c>
      <c r="CT16" s="15165">
        <v>0.24666241986419299</v>
      </c>
      <c r="CU16" s="15165">
        <v>0.27581055533242899</v>
      </c>
      <c r="CV16" s="15165">
        <v>0.22111600082098801</v>
      </c>
      <c r="CW16" s="15165">
        <v>0.103320219431416</v>
      </c>
      <c r="CX16" s="15197"/>
      <c r="CY16" s="15199"/>
      <c r="CZ16" s="15201"/>
      <c r="DA16" s="15203"/>
      <c r="DB16" s="15165">
        <v>0.16762109226320801</v>
      </c>
      <c r="DC16" s="15165">
        <v>0.17165316137018999</v>
      </c>
      <c r="DD16" s="15165">
        <v>0.127784011435774</v>
      </c>
      <c r="DE16" s="15205"/>
      <c r="DF16" s="15207"/>
      <c r="DG16" s="15165">
        <v>0.19247820507778099</v>
      </c>
      <c r="DH16" s="15165">
        <v>0.18303940410870201</v>
      </c>
      <c r="DI16" s="15209"/>
      <c r="DJ16" s="15165">
        <v>0.18336732115070101</v>
      </c>
      <c r="DK16" s="15165">
        <v>0.185885256965127</v>
      </c>
      <c r="DL16" s="15165">
        <v>0.193126152252827</v>
      </c>
      <c r="DM16" s="15165">
        <v>0.24529959867074499</v>
      </c>
      <c r="DN16" s="15165">
        <v>0.170371991329823</v>
      </c>
      <c r="DO16" s="15165">
        <v>0.19896035081476701</v>
      </c>
      <c r="DP16" s="15165">
        <v>0.17383446167201899</v>
      </c>
      <c r="DQ16" s="15211"/>
      <c r="DR16" s="15213"/>
      <c r="DS16" s="15165">
        <v>0.19186202214220099</v>
      </c>
      <c r="DT16" s="15215"/>
      <c r="DU16" s="15217"/>
      <c r="DV16" s="15219"/>
      <c r="DW16" s="15162">
        <v>5.7921038399134699E-2</v>
      </c>
    </row>
    <row r="17" spans="1:127" ht="17" x14ac:dyDescent="0.2">
      <c r="A17" s="15346" t="s">
        <v>357</v>
      </c>
      <c r="B17" s="15164">
        <v>0.16323814989904001</v>
      </c>
      <c r="C17" s="15165">
        <v>0.18482543178986399</v>
      </c>
      <c r="D17" s="15165">
        <v>0.145080264506048</v>
      </c>
      <c r="E17" s="15165">
        <v>0.182273157498928</v>
      </c>
      <c r="F17" s="15165">
        <v>0.14260246922693601</v>
      </c>
      <c r="G17" s="15165">
        <v>0.14028110054876999</v>
      </c>
      <c r="H17" s="15165">
        <v>0.18794152230462</v>
      </c>
      <c r="I17" s="15165">
        <v>0.17203625610432799</v>
      </c>
      <c r="J17" s="15167"/>
      <c r="K17" s="15165">
        <v>0.128075084566458</v>
      </c>
      <c r="L17" s="15165">
        <v>0.20035232901802399</v>
      </c>
      <c r="M17" s="15165">
        <v>0.16692118646674101</v>
      </c>
      <c r="N17" s="15165">
        <v>0.17877242516823699</v>
      </c>
      <c r="O17" s="15165">
        <v>0.135350460401369</v>
      </c>
      <c r="P17" s="15165">
        <v>0.13178280520591201</v>
      </c>
      <c r="Q17" s="15165">
        <v>0.187874044343704</v>
      </c>
      <c r="R17" s="15165">
        <v>0.17877242516823699</v>
      </c>
      <c r="S17" s="15165">
        <v>0.135350460401369</v>
      </c>
      <c r="T17" s="15165">
        <v>0.16429326722485299</v>
      </c>
      <c r="U17" s="15165">
        <v>0.161667701084419</v>
      </c>
      <c r="V17" s="15165">
        <v>0.18068852052412299</v>
      </c>
      <c r="W17" s="15165">
        <v>0.111555892707786</v>
      </c>
      <c r="X17" s="15165">
        <v>0.17135324492314</v>
      </c>
      <c r="Y17" s="15169"/>
      <c r="Z17" s="15171"/>
      <c r="AA17" s="15173"/>
      <c r="AB17" s="15175"/>
      <c r="AC17" s="15177"/>
      <c r="AD17" s="15165">
        <v>0.18068852052412299</v>
      </c>
      <c r="AE17" s="15165">
        <v>0.111555892707786</v>
      </c>
      <c r="AF17" s="15165">
        <v>0.17135324492314</v>
      </c>
      <c r="AG17" s="15165">
        <v>0.160758592916662</v>
      </c>
      <c r="AH17" s="15165">
        <v>0.179191609966385</v>
      </c>
      <c r="AI17" s="15165">
        <v>0.111555892707786</v>
      </c>
      <c r="AJ17" s="15165">
        <v>0.17135324492314</v>
      </c>
      <c r="AK17" s="15165">
        <v>0.18068852052412299</v>
      </c>
      <c r="AL17" s="15165">
        <v>0.135090217705329</v>
      </c>
      <c r="AM17" s="15165">
        <v>0.15514336218726801</v>
      </c>
      <c r="AN17" s="15165">
        <v>0.16435032074792699</v>
      </c>
      <c r="AO17" s="15165">
        <v>0.16898868522229199</v>
      </c>
      <c r="AP17" s="15179"/>
      <c r="AQ17" s="15165">
        <v>0.144753199752436</v>
      </c>
      <c r="AR17" s="15165">
        <v>9.3115821729025203E-2</v>
      </c>
      <c r="AS17" s="15181"/>
      <c r="AT17" s="15165">
        <v>0.147521287897554</v>
      </c>
      <c r="AU17" s="15165">
        <v>0.22718284532525801</v>
      </c>
      <c r="AV17" s="15165">
        <v>0.15146933731065201</v>
      </c>
      <c r="AW17" s="15165">
        <v>0.120950526667803</v>
      </c>
      <c r="AX17" s="15183"/>
      <c r="AY17" s="15185"/>
      <c r="AZ17" s="15187"/>
      <c r="BA17" s="15189"/>
      <c r="BB17" s="15165">
        <v>0.16898868522229199</v>
      </c>
      <c r="BC17" s="15191"/>
      <c r="BD17" s="15165">
        <v>0.13883694506861699</v>
      </c>
      <c r="BE17" s="15165">
        <v>0.14185045764802501</v>
      </c>
      <c r="BF17" s="15165">
        <v>0.21119992641309801</v>
      </c>
      <c r="BG17" s="15165">
        <v>0.14293885740652101</v>
      </c>
      <c r="BH17" s="15165">
        <v>0.14069666263377001</v>
      </c>
      <c r="BI17" s="15165">
        <v>0.122943965962979</v>
      </c>
      <c r="BJ17" s="15165">
        <v>0.134869685190668</v>
      </c>
      <c r="BK17" s="15165">
        <v>0.17780874992413601</v>
      </c>
      <c r="BL17" s="15165">
        <v>0.142088400132975</v>
      </c>
      <c r="BM17" s="15165">
        <v>0.13413271253264999</v>
      </c>
      <c r="BN17" s="15165">
        <v>0.13083294293085601</v>
      </c>
      <c r="BO17" s="15165">
        <v>0.18824600746379799</v>
      </c>
      <c r="BP17" s="15165">
        <v>0.17309741380013499</v>
      </c>
      <c r="BQ17" s="15165">
        <v>0.148956480087587</v>
      </c>
      <c r="BR17" s="15165">
        <v>0.15907112614447499</v>
      </c>
      <c r="BS17" s="15165">
        <v>0.152817424397694</v>
      </c>
      <c r="BT17" s="15165">
        <v>6.8920679564466597E-2</v>
      </c>
      <c r="BU17" s="15165">
        <v>0.152671715161495</v>
      </c>
      <c r="BV17" s="15165">
        <v>0.15898457438517299</v>
      </c>
      <c r="BW17" s="15165">
        <v>0.18981440434048999</v>
      </c>
      <c r="BX17" s="15165">
        <v>0.14546585404380799</v>
      </c>
      <c r="BY17" s="15165">
        <v>0.17176259663195201</v>
      </c>
      <c r="BZ17" s="15193"/>
      <c r="CA17" s="15165">
        <v>0.25838842622012598</v>
      </c>
      <c r="CB17" s="15165">
        <v>0.177924032912531</v>
      </c>
      <c r="CC17" s="15165">
        <v>0.17178465622045599</v>
      </c>
      <c r="CD17" s="15165">
        <v>0.15987313570506201</v>
      </c>
      <c r="CE17" s="15165">
        <v>0.156117665303421</v>
      </c>
      <c r="CF17" s="15165">
        <v>0.11563529296665701</v>
      </c>
      <c r="CG17" s="15165">
        <v>0.15028451274157301</v>
      </c>
      <c r="CH17" s="15165">
        <v>0.190405193436439</v>
      </c>
      <c r="CI17" s="15165">
        <v>0.16294732692133901</v>
      </c>
      <c r="CJ17" s="15165">
        <v>0.10766264721513499</v>
      </c>
      <c r="CK17" s="15195"/>
      <c r="CL17" s="15165">
        <v>9.62645329857061E-2</v>
      </c>
      <c r="CM17" s="15165">
        <v>7.9720530123152597E-2</v>
      </c>
      <c r="CN17" s="15165">
        <v>0.17749159446878099</v>
      </c>
      <c r="CO17" s="15165">
        <v>0.16057511442243499</v>
      </c>
      <c r="CP17" s="15165">
        <v>0.219690364103731</v>
      </c>
      <c r="CQ17" s="15165">
        <v>0.18634909095346799</v>
      </c>
      <c r="CR17" s="15165">
        <v>0.16136235712209801</v>
      </c>
      <c r="CS17" s="15165">
        <v>0.169148928866482</v>
      </c>
      <c r="CT17" s="15165">
        <v>0.113372684024342</v>
      </c>
      <c r="CU17" s="15165">
        <v>0.20481713983319</v>
      </c>
      <c r="CV17" s="15165">
        <v>0.16209991910850299</v>
      </c>
      <c r="CW17" s="15165">
        <v>0.11313201721741099</v>
      </c>
      <c r="CX17" s="15197"/>
      <c r="CY17" s="15199"/>
      <c r="CZ17" s="15201"/>
      <c r="DA17" s="15203"/>
      <c r="DB17" s="15165">
        <v>0.16931693860212599</v>
      </c>
      <c r="DC17" s="15165">
        <v>0.28826839582074798</v>
      </c>
      <c r="DD17" s="15165">
        <v>7.8895054232824599E-2</v>
      </c>
      <c r="DE17" s="15205"/>
      <c r="DF17" s="15207"/>
      <c r="DG17" s="15165">
        <v>0.15438245139180801</v>
      </c>
      <c r="DH17" s="15165">
        <v>0.21499819094943601</v>
      </c>
      <c r="DI17" s="15209"/>
      <c r="DJ17" s="15165">
        <v>0.28041618254557399</v>
      </c>
      <c r="DK17" s="15165">
        <v>0.15174653617426301</v>
      </c>
      <c r="DL17" s="15165">
        <v>0.143660776767879</v>
      </c>
      <c r="DM17" s="15165">
        <v>0.18040766637012201</v>
      </c>
      <c r="DN17" s="15165">
        <v>0.199613086760248</v>
      </c>
      <c r="DO17" s="15165">
        <v>0.15682496780479899</v>
      </c>
      <c r="DP17" s="15165">
        <v>0.13438853157898301</v>
      </c>
      <c r="DQ17" s="15211"/>
      <c r="DR17" s="15213"/>
      <c r="DS17" s="15165">
        <v>0.157467239400091</v>
      </c>
      <c r="DT17" s="15215"/>
      <c r="DU17" s="15217"/>
      <c r="DV17" s="15219"/>
      <c r="DW17" s="15162">
        <v>6.9037678024157195E-2</v>
      </c>
    </row>
    <row r="18" spans="1:127" ht="17" x14ac:dyDescent="0.2">
      <c r="A18" s="15346" t="s">
        <v>358</v>
      </c>
      <c r="B18" s="15164">
        <v>0.36350823160950202</v>
      </c>
      <c r="C18" s="15165">
        <v>0.310444760467116</v>
      </c>
      <c r="D18" s="15165">
        <v>0.40814193919856601</v>
      </c>
      <c r="E18" s="15165">
        <v>0.374010169520682</v>
      </c>
      <c r="F18" s="15165">
        <v>0.36647393428171099</v>
      </c>
      <c r="G18" s="15165">
        <v>0.32918040289093498</v>
      </c>
      <c r="H18" s="15165">
        <v>0.36612890237983298</v>
      </c>
      <c r="I18" s="15165">
        <v>0.37880348623469901</v>
      </c>
      <c r="J18" s="15167"/>
      <c r="K18" s="15165">
        <v>0.39397129311583301</v>
      </c>
      <c r="L18" s="15165">
        <v>0.37871506472963401</v>
      </c>
      <c r="M18" s="15165">
        <v>0.39391277361344501</v>
      </c>
      <c r="N18" s="15165">
        <v>0.32298748337831101</v>
      </c>
      <c r="O18" s="15165">
        <v>0.32276638487223303</v>
      </c>
      <c r="P18" s="15165">
        <v>0.39961895751125898</v>
      </c>
      <c r="Q18" s="15165">
        <v>0.38438765990219598</v>
      </c>
      <c r="R18" s="15165">
        <v>0.32298748337831101</v>
      </c>
      <c r="S18" s="15165">
        <v>0.32276638487223303</v>
      </c>
      <c r="T18" s="15165">
        <v>0.39079090289827001</v>
      </c>
      <c r="U18" s="15165">
        <v>0.322900388541352</v>
      </c>
      <c r="V18" s="15165">
        <v>0.32896044414447601</v>
      </c>
      <c r="W18" s="15165">
        <v>0.483864023911874</v>
      </c>
      <c r="X18" s="15165">
        <v>0.29820279653195603</v>
      </c>
      <c r="Y18" s="15169"/>
      <c r="Z18" s="15171"/>
      <c r="AA18" s="15173"/>
      <c r="AB18" s="15175"/>
      <c r="AC18" s="15177"/>
      <c r="AD18" s="15165">
        <v>0.32896044414447601</v>
      </c>
      <c r="AE18" s="15165">
        <v>0.483864023911874</v>
      </c>
      <c r="AF18" s="15165">
        <v>0.29820279653195603</v>
      </c>
      <c r="AG18" s="15165">
        <v>0.39553758683850798</v>
      </c>
      <c r="AH18" s="15165">
        <v>0.33396096545923698</v>
      </c>
      <c r="AI18" s="15165">
        <v>0.483864023911874</v>
      </c>
      <c r="AJ18" s="15165">
        <v>0.29820279653195603</v>
      </c>
      <c r="AK18" s="15165">
        <v>0.32896044414447601</v>
      </c>
      <c r="AL18" s="15165">
        <v>0.41923477174444101</v>
      </c>
      <c r="AM18" s="15165">
        <v>0.33179509572953397</v>
      </c>
      <c r="AN18" s="15165">
        <v>0.36786540890782798</v>
      </c>
      <c r="AO18" s="15165">
        <v>0.38188779348558499</v>
      </c>
      <c r="AP18" s="15179"/>
      <c r="AQ18" s="15165">
        <v>0.31484376927386698</v>
      </c>
      <c r="AR18" s="15165">
        <v>0.29381668060117</v>
      </c>
      <c r="AS18" s="15181"/>
      <c r="AT18" s="15165">
        <v>0.439196728632329</v>
      </c>
      <c r="AU18" s="15165">
        <v>0.226533825940712</v>
      </c>
      <c r="AV18" s="15165">
        <v>0.35859859722658899</v>
      </c>
      <c r="AW18" s="15165">
        <v>0.245475177417457</v>
      </c>
      <c r="AX18" s="15183"/>
      <c r="AY18" s="15185"/>
      <c r="AZ18" s="15187"/>
      <c r="BA18" s="15189"/>
      <c r="BB18" s="15165">
        <v>0.38188779348558499</v>
      </c>
      <c r="BC18" s="15191"/>
      <c r="BD18" s="15165">
        <v>0.30823939013088603</v>
      </c>
      <c r="BE18" s="15165">
        <v>0.48676806465936001</v>
      </c>
      <c r="BF18" s="15165">
        <v>0.34230097042726398</v>
      </c>
      <c r="BG18" s="15165">
        <v>0.29816041534459298</v>
      </c>
      <c r="BH18" s="15165">
        <v>0.20928479066494299</v>
      </c>
      <c r="BI18" s="15165">
        <v>0.29140949313793602</v>
      </c>
      <c r="BJ18" s="15165">
        <v>0.304687385156859</v>
      </c>
      <c r="BK18" s="15165">
        <v>0.411860641557448</v>
      </c>
      <c r="BL18" s="15165">
        <v>0.298848330883209</v>
      </c>
      <c r="BM18" s="15165">
        <v>0.23964989288566399</v>
      </c>
      <c r="BN18" s="15165">
        <v>0.456590268750866</v>
      </c>
      <c r="BO18" s="15165">
        <v>0.40665092914498202</v>
      </c>
      <c r="BP18" s="15165">
        <v>0.43659456494253301</v>
      </c>
      <c r="BQ18" s="15165">
        <v>0.44348227726837303</v>
      </c>
      <c r="BR18" s="15165">
        <v>0.41900193368879901</v>
      </c>
      <c r="BS18" s="15165">
        <v>0.386385323745567</v>
      </c>
      <c r="BT18" s="15165">
        <v>0.47972784332378599</v>
      </c>
      <c r="BU18" s="15165">
        <v>0.31080143398371401</v>
      </c>
      <c r="BV18" s="15165">
        <v>0.39772960878869701</v>
      </c>
      <c r="BW18" s="15165">
        <v>0.32017600158798398</v>
      </c>
      <c r="BX18" s="15165">
        <v>0.27892270429654598</v>
      </c>
      <c r="BY18" s="15165">
        <v>0.31329066742207901</v>
      </c>
      <c r="BZ18" s="15193"/>
      <c r="CA18" s="15165">
        <v>0.39020257087750998</v>
      </c>
      <c r="CB18" s="15165">
        <v>0.32555377719464501</v>
      </c>
      <c r="CC18" s="15165">
        <v>0.30012110862760299</v>
      </c>
      <c r="CD18" s="15165">
        <v>0.39179923086747398</v>
      </c>
      <c r="CE18" s="15165">
        <v>0.362583656176522</v>
      </c>
      <c r="CF18" s="15165">
        <v>0.38488881848972001</v>
      </c>
      <c r="CG18" s="15165">
        <v>0.36049200833529799</v>
      </c>
      <c r="CH18" s="15165">
        <v>0.36949392722327301</v>
      </c>
      <c r="CI18" s="15165">
        <v>0.26502588616657502</v>
      </c>
      <c r="CJ18" s="15165">
        <v>0.44516956791409801</v>
      </c>
      <c r="CK18" s="15195"/>
      <c r="CL18" s="15165">
        <v>0.33784050742260702</v>
      </c>
      <c r="CM18" s="15165">
        <v>0.55815965931615996</v>
      </c>
      <c r="CN18" s="15165">
        <v>0.39077865374267301</v>
      </c>
      <c r="CO18" s="15165">
        <v>0.38119749894308602</v>
      </c>
      <c r="CP18" s="15165">
        <v>0.35686983412583301</v>
      </c>
      <c r="CQ18" s="15165">
        <v>0.37164343165174801</v>
      </c>
      <c r="CR18" s="15165">
        <v>0.35261548875554999</v>
      </c>
      <c r="CS18" s="15165">
        <v>0.36419340590937099</v>
      </c>
      <c r="CT18" s="15165">
        <v>0.32897951369593798</v>
      </c>
      <c r="CU18" s="15165">
        <v>0.31654038151635899</v>
      </c>
      <c r="CV18" s="15165">
        <v>0.29336901010540001</v>
      </c>
      <c r="CW18" s="15165">
        <v>0.27978490050368399</v>
      </c>
      <c r="CX18" s="15197"/>
      <c r="CY18" s="15199"/>
      <c r="CZ18" s="15201"/>
      <c r="DA18" s="15203"/>
      <c r="DB18" s="15165">
        <v>0.34479684717388798</v>
      </c>
      <c r="DC18" s="15165">
        <v>0.28077377462869102</v>
      </c>
      <c r="DD18" s="15165">
        <v>0.207611552590725</v>
      </c>
      <c r="DE18" s="15205"/>
      <c r="DF18" s="15207"/>
      <c r="DG18" s="15165">
        <v>0.383917996573926</v>
      </c>
      <c r="DH18" s="15165">
        <v>0.29625941453148902</v>
      </c>
      <c r="DI18" s="15209"/>
      <c r="DJ18" s="15165">
        <v>0.27498422467245298</v>
      </c>
      <c r="DK18" s="15165">
        <v>0.3717835903867</v>
      </c>
      <c r="DL18" s="15165">
        <v>0.237102307053217</v>
      </c>
      <c r="DM18" s="15165">
        <v>0.281542382024144</v>
      </c>
      <c r="DN18" s="15165">
        <v>0.35694900077281999</v>
      </c>
      <c r="DO18" s="15165">
        <v>0.384269659814028</v>
      </c>
      <c r="DP18" s="15165">
        <v>0.40540436146483599</v>
      </c>
      <c r="DQ18" s="15211"/>
      <c r="DR18" s="15213"/>
      <c r="DS18" s="15165">
        <v>0.368800727998019</v>
      </c>
      <c r="DT18" s="15215"/>
      <c r="DU18" s="15217"/>
      <c r="DV18" s="15219"/>
      <c r="DW18" s="15162">
        <v>0.24231043807463501</v>
      </c>
    </row>
    <row r="19" spans="1:127" ht="17" x14ac:dyDescent="0.2">
      <c r="A19" s="15347" t="s">
        <v>138</v>
      </c>
      <c r="B19" s="15345">
        <v>1379</v>
      </c>
      <c r="C19" s="15220">
        <v>580</v>
      </c>
      <c r="D19" s="15221">
        <v>799</v>
      </c>
      <c r="E19" s="15222">
        <v>148</v>
      </c>
      <c r="F19" s="15223">
        <v>347</v>
      </c>
      <c r="G19" s="15224">
        <v>273</v>
      </c>
      <c r="H19" s="15225">
        <v>262</v>
      </c>
      <c r="I19" s="15226">
        <v>349</v>
      </c>
      <c r="J19" s="15227">
        <v>26</v>
      </c>
      <c r="K19" s="15228">
        <v>178</v>
      </c>
      <c r="L19" s="15229">
        <v>319</v>
      </c>
      <c r="M19" s="15230">
        <v>210</v>
      </c>
      <c r="N19" s="15231">
        <v>393</v>
      </c>
      <c r="O19" s="15232">
        <v>253</v>
      </c>
      <c r="P19" s="15233">
        <v>204</v>
      </c>
      <c r="Q19" s="15234">
        <v>529</v>
      </c>
      <c r="R19" s="15235">
        <v>393</v>
      </c>
      <c r="S19" s="15236">
        <v>253</v>
      </c>
      <c r="T19" s="15237">
        <v>733</v>
      </c>
      <c r="U19" s="15238">
        <v>646</v>
      </c>
      <c r="V19" s="15239">
        <v>941</v>
      </c>
      <c r="W19" s="15240">
        <v>253</v>
      </c>
      <c r="X19" s="15241">
        <v>119</v>
      </c>
      <c r="Y19" s="15242">
        <v>26</v>
      </c>
      <c r="Z19" s="15243">
        <v>4</v>
      </c>
      <c r="AA19" s="15244">
        <v>0</v>
      </c>
      <c r="AB19" s="15245">
        <v>26</v>
      </c>
      <c r="AC19" s="15246">
        <v>10</v>
      </c>
      <c r="AD19" s="15247">
        <v>941</v>
      </c>
      <c r="AE19" s="15248">
        <v>253</v>
      </c>
      <c r="AF19" s="15249">
        <v>119</v>
      </c>
      <c r="AG19" s="15250">
        <v>66</v>
      </c>
      <c r="AH19" s="15251">
        <v>1007</v>
      </c>
      <c r="AI19" s="15252">
        <v>253</v>
      </c>
      <c r="AJ19" s="15253">
        <v>119</v>
      </c>
      <c r="AK19" s="15254">
        <v>941</v>
      </c>
      <c r="AL19" s="15255">
        <v>438</v>
      </c>
      <c r="AM19" s="15256">
        <v>133</v>
      </c>
      <c r="AN19" s="15257">
        <v>1246</v>
      </c>
      <c r="AO19" s="15258">
        <v>1026</v>
      </c>
      <c r="AP19" s="15259">
        <v>23</v>
      </c>
      <c r="AQ19" s="15260">
        <v>289</v>
      </c>
      <c r="AR19" s="15261">
        <v>31</v>
      </c>
      <c r="AS19" s="15262">
        <v>10</v>
      </c>
      <c r="AT19" s="15263">
        <v>772</v>
      </c>
      <c r="AU19" s="15264">
        <v>254</v>
      </c>
      <c r="AV19" s="15265">
        <v>233</v>
      </c>
      <c r="AW19" s="15266">
        <v>77</v>
      </c>
      <c r="AX19" s="15267">
        <v>15</v>
      </c>
      <c r="AY19" s="15268">
        <v>13</v>
      </c>
      <c r="AZ19" s="15269">
        <v>10</v>
      </c>
      <c r="BA19" s="15270">
        <v>5</v>
      </c>
      <c r="BB19" s="15271">
        <v>1026</v>
      </c>
      <c r="BC19" s="15272">
        <v>23</v>
      </c>
      <c r="BD19" s="15273">
        <v>330</v>
      </c>
      <c r="BE19" s="15274">
        <v>422</v>
      </c>
      <c r="BF19" s="15275">
        <v>459</v>
      </c>
      <c r="BG19" s="15276">
        <v>381</v>
      </c>
      <c r="BH19" s="15277">
        <v>49</v>
      </c>
      <c r="BI19" s="15278">
        <v>30</v>
      </c>
      <c r="BJ19" s="15279">
        <v>38</v>
      </c>
      <c r="BK19" s="15280">
        <v>881</v>
      </c>
      <c r="BL19" s="15281">
        <v>419</v>
      </c>
      <c r="BM19" s="15282">
        <v>79</v>
      </c>
      <c r="BN19" s="15283">
        <v>136</v>
      </c>
      <c r="BO19" s="15284">
        <v>212</v>
      </c>
      <c r="BP19" s="15285">
        <v>453</v>
      </c>
      <c r="BQ19" s="15286">
        <v>134</v>
      </c>
      <c r="BR19" s="15287">
        <v>535</v>
      </c>
      <c r="BS19" s="15288">
        <v>440</v>
      </c>
      <c r="BT19" s="15289">
        <v>47</v>
      </c>
      <c r="BU19" s="15290">
        <v>536</v>
      </c>
      <c r="BV19" s="15291">
        <v>915</v>
      </c>
      <c r="BW19" s="15292">
        <v>291</v>
      </c>
      <c r="BX19" s="15293">
        <v>113</v>
      </c>
      <c r="BY19" s="15294">
        <v>38</v>
      </c>
      <c r="BZ19" s="15295">
        <v>20</v>
      </c>
      <c r="CA19" s="15296">
        <v>112</v>
      </c>
      <c r="CB19" s="15297">
        <v>152</v>
      </c>
      <c r="CC19" s="15298">
        <v>73</v>
      </c>
      <c r="CD19" s="15299">
        <v>75</v>
      </c>
      <c r="CE19" s="15300">
        <v>967</v>
      </c>
      <c r="CF19" s="15301">
        <v>31</v>
      </c>
      <c r="CG19" s="15302">
        <v>485</v>
      </c>
      <c r="CH19" s="15303">
        <v>551</v>
      </c>
      <c r="CI19" s="15304">
        <v>159</v>
      </c>
      <c r="CJ19" s="15305">
        <v>175</v>
      </c>
      <c r="CK19" s="15306">
        <v>9</v>
      </c>
      <c r="CL19" s="15307">
        <v>60</v>
      </c>
      <c r="CM19" s="15308">
        <v>117</v>
      </c>
      <c r="CN19" s="15309">
        <v>127</v>
      </c>
      <c r="CO19" s="15310">
        <v>117</v>
      </c>
      <c r="CP19" s="15311">
        <v>94</v>
      </c>
      <c r="CQ19" s="15312">
        <v>121</v>
      </c>
      <c r="CR19" s="15313">
        <v>83</v>
      </c>
      <c r="CS19" s="15314">
        <v>104</v>
      </c>
      <c r="CT19" s="15315">
        <v>133</v>
      </c>
      <c r="CU19" s="15316">
        <v>108</v>
      </c>
      <c r="CV19" s="15317">
        <v>73</v>
      </c>
      <c r="CW19" s="15318">
        <v>56</v>
      </c>
      <c r="CX19" s="15319">
        <v>22</v>
      </c>
      <c r="CY19" s="15320">
        <v>12</v>
      </c>
      <c r="CZ19" s="15321">
        <v>5</v>
      </c>
      <c r="DA19" s="15322">
        <v>4</v>
      </c>
      <c r="DB19" s="15323">
        <v>143</v>
      </c>
      <c r="DC19" s="15324">
        <v>109</v>
      </c>
      <c r="DD19" s="15325">
        <v>62</v>
      </c>
      <c r="DE19" s="15326">
        <v>4</v>
      </c>
      <c r="DF19" s="15327">
        <v>22</v>
      </c>
      <c r="DG19" s="15328">
        <v>1119</v>
      </c>
      <c r="DH19" s="15329">
        <v>44</v>
      </c>
      <c r="DI19" s="15330">
        <v>18</v>
      </c>
      <c r="DJ19" s="15331">
        <v>103</v>
      </c>
      <c r="DK19" s="15332">
        <v>1273</v>
      </c>
      <c r="DL19" s="15333">
        <v>71</v>
      </c>
      <c r="DM19" s="15334">
        <v>116</v>
      </c>
      <c r="DN19" s="15335">
        <v>357</v>
      </c>
      <c r="DO19" s="15336">
        <v>229</v>
      </c>
      <c r="DP19" s="15337">
        <v>523</v>
      </c>
      <c r="DQ19" s="15338">
        <v>1</v>
      </c>
      <c r="DR19" s="15339">
        <v>1</v>
      </c>
      <c r="DS19" s="15340">
        <v>1113</v>
      </c>
      <c r="DT19" s="15341">
        <v>12</v>
      </c>
      <c r="DU19" s="15342">
        <v>4</v>
      </c>
      <c r="DV19" s="15343">
        <v>12</v>
      </c>
      <c r="DW19" s="15344">
        <v>60</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W19"/>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360</v>
      </c>
    </row>
    <row r="8" spans="1:127" ht="68" x14ac:dyDescent="0.2">
      <c r="A8" s="270" t="s">
        <v>359</v>
      </c>
    </row>
    <row r="9" spans="1:127" ht="17" x14ac:dyDescent="0.2">
      <c r="A9" s="15631" t="s">
        <v>349</v>
      </c>
      <c r="B9" s="15446">
        <v>0.29562498761994899</v>
      </c>
      <c r="C9" s="15348">
        <v>0.29137963649474902</v>
      </c>
      <c r="D9" s="15349">
        <v>0.29917694205585998</v>
      </c>
      <c r="E9" s="15350">
        <v>0.35904130666892198</v>
      </c>
      <c r="F9" s="15351">
        <v>0.33544168715105299</v>
      </c>
      <c r="G9" s="15352">
        <v>0.27514497826339601</v>
      </c>
      <c r="H9" s="15353">
        <v>0.25304045187831897</v>
      </c>
      <c r="I9" s="15354">
        <v>0.23985272318518799</v>
      </c>
      <c r="J9" s="15449"/>
      <c r="K9" s="15355">
        <v>0.28858984964961298</v>
      </c>
      <c r="L9" s="15356">
        <v>0.26924328077227899</v>
      </c>
      <c r="M9" s="15357">
        <v>0.40900866447300799</v>
      </c>
      <c r="N9" s="15358">
        <v>0.30735149623005897</v>
      </c>
      <c r="O9" s="15359">
        <v>0.26727852886940101</v>
      </c>
      <c r="P9" s="15360">
        <v>0.26559225610225901</v>
      </c>
      <c r="Q9" s="15361">
        <v>0.32209396025890003</v>
      </c>
      <c r="R9" s="15362">
        <v>0.30735149623005897</v>
      </c>
      <c r="S9" s="15363">
        <v>0.26727852886940101</v>
      </c>
      <c r="T9" s="15364">
        <v>0.29846696368199099</v>
      </c>
      <c r="U9" s="15365">
        <v>0.29145751132527897</v>
      </c>
      <c r="V9" s="15366">
        <v>0.28378773778085198</v>
      </c>
      <c r="W9" s="15367">
        <v>0.31005690192298901</v>
      </c>
      <c r="X9" s="15368">
        <v>0.32757842591912301</v>
      </c>
      <c r="Y9" s="15451"/>
      <c r="Z9" s="15453"/>
      <c r="AA9" s="15455"/>
      <c r="AB9" s="15457"/>
      <c r="AC9" s="15459"/>
      <c r="AD9" s="15369">
        <v>0.28378773778085198</v>
      </c>
      <c r="AE9" s="15370">
        <v>0.31005690192298901</v>
      </c>
      <c r="AF9" s="15371">
        <v>0.32757842591912301</v>
      </c>
      <c r="AG9" s="15372">
        <v>0.307486086093886</v>
      </c>
      <c r="AH9" s="15373">
        <v>0.285503262834924</v>
      </c>
      <c r="AI9" s="15374">
        <v>0.31005690192298901</v>
      </c>
      <c r="AJ9" s="15375">
        <v>0.32757842591912301</v>
      </c>
      <c r="AK9" s="15376">
        <v>0.28378773778085198</v>
      </c>
      <c r="AL9" s="15377">
        <v>0.314789465194108</v>
      </c>
      <c r="AM9" s="15378">
        <v>0.33195020993518898</v>
      </c>
      <c r="AN9" s="15379">
        <v>0.29059512371449803</v>
      </c>
      <c r="AO9" s="15380">
        <v>0.30569594322973298</v>
      </c>
      <c r="AP9" s="15461"/>
      <c r="AQ9" s="15381">
        <v>0.283161950931826</v>
      </c>
      <c r="AR9" s="15382">
        <v>0.32953130914241802</v>
      </c>
      <c r="AS9" s="15463"/>
      <c r="AT9" s="15383">
        <v>0.34507131909016298</v>
      </c>
      <c r="AU9" s="15384">
        <v>0.19919467183019701</v>
      </c>
      <c r="AV9" s="15385">
        <v>0.33662826349659403</v>
      </c>
      <c r="AW9" s="15386">
        <v>0.18223274368216699</v>
      </c>
      <c r="AX9" s="15465"/>
      <c r="AY9" s="15467"/>
      <c r="AZ9" s="15469"/>
      <c r="BA9" s="15471"/>
      <c r="BB9" s="15387">
        <v>0.30569594322973298</v>
      </c>
      <c r="BC9" s="15473"/>
      <c r="BD9" s="15388">
        <v>0.28304344831203598</v>
      </c>
      <c r="BE9" s="15389">
        <v>0.46532351734345101</v>
      </c>
      <c r="BF9" s="15390">
        <v>0.30531332173779502</v>
      </c>
      <c r="BG9" s="15391">
        <v>0.174369472245927</v>
      </c>
      <c r="BH9" s="15392">
        <v>4.25061298674577E-2</v>
      </c>
      <c r="BI9" s="15475"/>
      <c r="BJ9" s="15393">
        <v>0.21404560873984199</v>
      </c>
      <c r="BK9" s="15394">
        <v>0.38203136058006198</v>
      </c>
      <c r="BL9" s="15395">
        <v>0.17836921852732501</v>
      </c>
      <c r="BM9" s="15396">
        <v>7.9822889859494997E-2</v>
      </c>
      <c r="BN9" s="15397">
        <v>0.363879288815184</v>
      </c>
      <c r="BO9" s="15398">
        <v>0.37561930360958001</v>
      </c>
      <c r="BP9" s="15399">
        <v>0.39018671672814198</v>
      </c>
      <c r="BQ9" s="15400">
        <v>0.36657673576692701</v>
      </c>
      <c r="BR9" s="15401">
        <v>0.40128960295209598</v>
      </c>
      <c r="BS9" s="15402">
        <v>0.31160410221765</v>
      </c>
      <c r="BT9" s="15403">
        <v>0.34675159499115898</v>
      </c>
      <c r="BU9" s="15404">
        <v>0.21394939219078701</v>
      </c>
      <c r="BV9" s="15405">
        <v>0.32518208127329201</v>
      </c>
      <c r="BW9" s="15406">
        <v>0.277712316155521</v>
      </c>
      <c r="BX9" s="15407">
        <v>0.20198492267964599</v>
      </c>
      <c r="BY9" s="15408">
        <v>0.29022878749390102</v>
      </c>
      <c r="BZ9" s="15477"/>
      <c r="CA9" s="15409">
        <v>0.27952904407802598</v>
      </c>
      <c r="CB9" s="15410">
        <v>0.28105942483768198</v>
      </c>
      <c r="CC9" s="15411">
        <v>0.35274614002497201</v>
      </c>
      <c r="CD9" s="15412">
        <v>0.394463313945281</v>
      </c>
      <c r="CE9" s="15413">
        <v>0.28660894005315601</v>
      </c>
      <c r="CF9" s="15414">
        <v>0.26891064295566902</v>
      </c>
      <c r="CG9" s="15415">
        <v>0.28995812387754799</v>
      </c>
      <c r="CH9" s="15416">
        <v>0.34139204881343699</v>
      </c>
      <c r="CI9" s="15417">
        <v>0.193157165189138</v>
      </c>
      <c r="CJ9" s="15418">
        <v>0.24543404720947301</v>
      </c>
      <c r="CK9" s="15479"/>
      <c r="CL9" s="15419">
        <v>0.15961646422516601</v>
      </c>
      <c r="CM9" s="15420">
        <v>0.38683497499312403</v>
      </c>
      <c r="CN9" s="15421">
        <v>0.20709396372153099</v>
      </c>
      <c r="CO9" s="15422">
        <v>0.26892830261331702</v>
      </c>
      <c r="CP9" s="15423">
        <v>0.38146940649516797</v>
      </c>
      <c r="CQ9" s="15424">
        <v>0.338644947444174</v>
      </c>
      <c r="CR9" s="15425">
        <v>0.39374889941165298</v>
      </c>
      <c r="CS9" s="15426">
        <v>0.29792056634404701</v>
      </c>
      <c r="CT9" s="15427">
        <v>0.28445924424987501</v>
      </c>
      <c r="CU9" s="15428">
        <v>0.28564493412507902</v>
      </c>
      <c r="CV9" s="15429">
        <v>0.27085547190003501</v>
      </c>
      <c r="CW9" s="15430">
        <v>0.237453445666893</v>
      </c>
      <c r="CX9" s="15481"/>
      <c r="CY9" s="15483"/>
      <c r="CZ9" s="15485"/>
      <c r="DA9" s="15487"/>
      <c r="DB9" s="15431">
        <v>0.330431542352214</v>
      </c>
      <c r="DC9" s="15432">
        <v>0.258334148304734</v>
      </c>
      <c r="DD9" s="15433">
        <v>6.4958985946089995E-2</v>
      </c>
      <c r="DE9" s="15489"/>
      <c r="DF9" s="15491"/>
      <c r="DG9" s="15434">
        <v>0.31525496054459401</v>
      </c>
      <c r="DH9" s="15435">
        <v>0.36223385804661301</v>
      </c>
      <c r="DI9" s="15493"/>
      <c r="DJ9" s="15436">
        <v>0.265512711293385</v>
      </c>
      <c r="DK9" s="15437">
        <v>0.297954961951158</v>
      </c>
      <c r="DL9" s="15438">
        <v>0.144833966851459</v>
      </c>
      <c r="DM9" s="15439">
        <v>0.293015827293723</v>
      </c>
      <c r="DN9" s="15440">
        <v>0.322595068558161</v>
      </c>
      <c r="DO9" s="15441">
        <v>0.30416225355619703</v>
      </c>
      <c r="DP9" s="15442">
        <v>0.31056075542042599</v>
      </c>
      <c r="DQ9" s="15495"/>
      <c r="DR9" s="15497"/>
      <c r="DS9" s="15443">
        <v>0.30743794901535199</v>
      </c>
      <c r="DT9" s="15499"/>
      <c r="DU9" s="15501"/>
      <c r="DV9" s="15503"/>
      <c r="DW9" s="15444">
        <v>8.8333955061222297E-2</v>
      </c>
    </row>
    <row r="10" spans="1:127" ht="17" x14ac:dyDescent="0.2">
      <c r="A10" s="15631" t="s">
        <v>350</v>
      </c>
      <c r="B10" s="15447">
        <v>0.101382098034388</v>
      </c>
      <c r="C10" s="15448">
        <v>0.10936944560117</v>
      </c>
      <c r="D10" s="15448">
        <v>9.4699330511910998E-2</v>
      </c>
      <c r="E10" s="15448">
        <v>8.9888740787144303E-2</v>
      </c>
      <c r="F10" s="15448">
        <v>9.8459226918691606E-2</v>
      </c>
      <c r="G10" s="15448">
        <v>0.12386369823053001</v>
      </c>
      <c r="H10" s="15448">
        <v>0.125087275839775</v>
      </c>
      <c r="I10" s="15448">
        <v>7.6416564488859903E-2</v>
      </c>
      <c r="J10" s="15450"/>
      <c r="K10" s="15448">
        <v>7.0059069183724607E-2</v>
      </c>
      <c r="L10" s="15448">
        <v>0.12606655075050899</v>
      </c>
      <c r="M10" s="15448">
        <v>9.5173803426219297E-2</v>
      </c>
      <c r="N10" s="15448">
        <v>0.109684530607963</v>
      </c>
      <c r="O10" s="15448">
        <v>0.10124767022737099</v>
      </c>
      <c r="P10" s="15448">
        <v>7.5207576411817606E-2</v>
      </c>
      <c r="Q10" s="15448">
        <v>0.11438481208199</v>
      </c>
      <c r="R10" s="15448">
        <v>0.109684530607963</v>
      </c>
      <c r="S10" s="15448">
        <v>0.10124767022737099</v>
      </c>
      <c r="T10" s="15448">
        <v>9.8002290052110405E-2</v>
      </c>
      <c r="U10" s="15448">
        <v>0.106338251548417</v>
      </c>
      <c r="V10" s="15448">
        <v>0.12754018631170999</v>
      </c>
      <c r="W10" s="15448">
        <v>6.5190599758307599E-2</v>
      </c>
      <c r="X10" s="15448">
        <v>5.6875846181295299E-2</v>
      </c>
      <c r="Y10" s="15452"/>
      <c r="Z10" s="15454"/>
      <c r="AA10" s="15456"/>
      <c r="AB10" s="15458"/>
      <c r="AC10" s="15460"/>
      <c r="AD10" s="15448">
        <v>0.12754018631170999</v>
      </c>
      <c r="AE10" s="15448">
        <v>6.5190599758307599E-2</v>
      </c>
      <c r="AF10" s="15448">
        <v>5.6875846181295299E-2</v>
      </c>
      <c r="AG10" s="15448">
        <v>3.5443371825726301E-2</v>
      </c>
      <c r="AH10" s="15448">
        <v>0.120873291616604</v>
      </c>
      <c r="AI10" s="15448">
        <v>6.5190599758307599E-2</v>
      </c>
      <c r="AJ10" s="15448">
        <v>5.6875846181295299E-2</v>
      </c>
      <c r="AK10" s="15448">
        <v>0.12754018631170999</v>
      </c>
      <c r="AL10" s="15448">
        <v>5.9032219220658801E-2</v>
      </c>
      <c r="AM10" s="15448">
        <v>6.2077098282002599E-2</v>
      </c>
      <c r="AN10" s="15448">
        <v>0.106824564369283</v>
      </c>
      <c r="AO10" s="15448">
        <v>9.5273801347554907E-2</v>
      </c>
      <c r="AP10" s="15462"/>
      <c r="AQ10" s="15448">
        <v>0.12566842345662199</v>
      </c>
      <c r="AR10" s="15448">
        <v>0.126465756418111</v>
      </c>
      <c r="AS10" s="15464"/>
      <c r="AT10" s="15448">
        <v>9.9145989643806498E-2</v>
      </c>
      <c r="AU10" s="15448">
        <v>8.48004288999884E-2</v>
      </c>
      <c r="AV10" s="15448">
        <v>0.15698466595517199</v>
      </c>
      <c r="AW10" s="15448">
        <v>5.89836216821382E-2</v>
      </c>
      <c r="AX10" s="15466"/>
      <c r="AY10" s="15468"/>
      <c r="AZ10" s="15470"/>
      <c r="BA10" s="15472"/>
      <c r="BB10" s="15448">
        <v>9.5273801347554907E-2</v>
      </c>
      <c r="BC10" s="15474"/>
      <c r="BD10" s="15448">
        <v>0.12160320119514</v>
      </c>
      <c r="BE10" s="15448">
        <v>0.11535326201558201</v>
      </c>
      <c r="BF10" s="15448">
        <v>0.13591228947289</v>
      </c>
      <c r="BG10" s="15448">
        <v>7.2154177785889395E-2</v>
      </c>
      <c r="BH10" s="15448">
        <v>3.5237735978464003E-2</v>
      </c>
      <c r="BI10" s="15476"/>
      <c r="BJ10" s="15448">
        <v>6.4891037966217993E-2</v>
      </c>
      <c r="BK10" s="15448">
        <v>0.12605511592804899</v>
      </c>
      <c r="BL10" s="15448">
        <v>7.1421981583029204E-2</v>
      </c>
      <c r="BM10" s="15448">
        <v>2.2429076272610801E-2</v>
      </c>
      <c r="BN10" s="15448">
        <v>0.13212769412228201</v>
      </c>
      <c r="BO10" s="15448">
        <v>0.107337323593306</v>
      </c>
      <c r="BP10" s="15448">
        <v>0.14446802704893399</v>
      </c>
      <c r="BQ10" s="15448">
        <v>6.6024221005904396E-2</v>
      </c>
      <c r="BR10" s="15448">
        <v>0.117464184455323</v>
      </c>
      <c r="BS10" s="15448">
        <v>0.14340948161150399</v>
      </c>
      <c r="BT10" s="15448">
        <v>0.16056933687660899</v>
      </c>
      <c r="BU10" s="15448">
        <v>8.3012574215051094E-2</v>
      </c>
      <c r="BV10" s="15448">
        <v>0.120055265847928</v>
      </c>
      <c r="BW10" s="15448">
        <v>7.5331186808750894E-2</v>
      </c>
      <c r="BX10" s="15448">
        <v>7.9712257611547793E-2</v>
      </c>
      <c r="BY10" s="15448">
        <v>6.7693246757518893E-2</v>
      </c>
      <c r="BZ10" s="15478"/>
      <c r="CA10" s="15448">
        <v>0.12778112237124201</v>
      </c>
      <c r="CB10" s="15448">
        <v>8.90745545076225E-2</v>
      </c>
      <c r="CC10" s="15448">
        <v>8.6123630863558398E-2</v>
      </c>
      <c r="CD10" s="15448">
        <v>8.0316373829298696E-2</v>
      </c>
      <c r="CE10" s="15448">
        <v>0.10618844596838101</v>
      </c>
      <c r="CF10" s="15448">
        <v>1.06337928762998E-2</v>
      </c>
      <c r="CG10" s="15448">
        <v>0.106393472392234</v>
      </c>
      <c r="CH10" s="15448">
        <v>0.116180881475176</v>
      </c>
      <c r="CI10" s="15448">
        <v>5.43380752739075E-2</v>
      </c>
      <c r="CJ10" s="15448">
        <v>7.5185480094849599E-2</v>
      </c>
      <c r="CK10" s="15480"/>
      <c r="CL10" s="15448">
        <v>8.6512072269551002E-2</v>
      </c>
      <c r="CM10" s="15448">
        <v>0.10428444344847</v>
      </c>
      <c r="CN10" s="15448">
        <v>9.8105061704545998E-2</v>
      </c>
      <c r="CO10" s="15448">
        <v>9.8015509963381597E-2</v>
      </c>
      <c r="CP10" s="15448">
        <v>6.3697821389562898E-2</v>
      </c>
      <c r="CQ10" s="15448">
        <v>0.10114829620368899</v>
      </c>
      <c r="CR10" s="15448">
        <v>0.11541282013552</v>
      </c>
      <c r="CS10" s="15448">
        <v>0.123637145924079</v>
      </c>
      <c r="CT10" s="15448">
        <v>9.4293415649015305E-2</v>
      </c>
      <c r="CU10" s="15448">
        <v>0.16874276335042601</v>
      </c>
      <c r="CV10" s="15448">
        <v>0.10892099452094001</v>
      </c>
      <c r="CW10" s="15448">
        <v>9.1593475533249702E-2</v>
      </c>
      <c r="CX10" s="15482"/>
      <c r="CY10" s="15484"/>
      <c r="CZ10" s="15486"/>
      <c r="DA10" s="15488"/>
      <c r="DB10" s="15448">
        <v>5.4785217160189303E-2</v>
      </c>
      <c r="DC10" s="15448">
        <v>3.8173761933062003E-2</v>
      </c>
      <c r="DD10" s="15448">
        <v>3.3812898036141598E-2</v>
      </c>
      <c r="DE10" s="15490"/>
      <c r="DF10" s="15492"/>
      <c r="DG10" s="15448">
        <v>0.110670733752187</v>
      </c>
      <c r="DH10" s="15448">
        <v>0.121937199583753</v>
      </c>
      <c r="DI10" s="15494"/>
      <c r="DJ10" s="15448">
        <v>3.9990196317945099E-2</v>
      </c>
      <c r="DK10" s="15448">
        <v>0.107756992216596</v>
      </c>
      <c r="DL10" s="15448">
        <v>5.5928789675854899E-2</v>
      </c>
      <c r="DM10" s="15448">
        <v>9.6788504765676797E-2</v>
      </c>
      <c r="DN10" s="15448">
        <v>0.114683695924502</v>
      </c>
      <c r="DO10" s="15448">
        <v>0.137389245039999</v>
      </c>
      <c r="DP10" s="15448">
        <v>8.0005266115314597E-2</v>
      </c>
      <c r="DQ10" s="15496"/>
      <c r="DR10" s="15498"/>
      <c r="DS10" s="15448">
        <v>0.107550624304634</v>
      </c>
      <c r="DT10" s="15500"/>
      <c r="DU10" s="15502"/>
      <c r="DV10" s="15504"/>
      <c r="DW10" s="15445">
        <v>7.5379146817825104E-3</v>
      </c>
    </row>
    <row r="11" spans="1:127" ht="17" x14ac:dyDescent="0.2">
      <c r="A11" s="15631" t="s">
        <v>351</v>
      </c>
      <c r="B11" s="15447">
        <v>0.120462413153491</v>
      </c>
      <c r="C11" s="15448">
        <v>0.12994563671819501</v>
      </c>
      <c r="D11" s="15448">
        <v>0.112528092289561</v>
      </c>
      <c r="E11" s="15448">
        <v>8.6704299243766603E-2</v>
      </c>
      <c r="F11" s="15448">
        <v>0.14513985051964901</v>
      </c>
      <c r="G11" s="15448">
        <v>8.8810214871705997E-2</v>
      </c>
      <c r="H11" s="15448">
        <v>0.14168026766224601</v>
      </c>
      <c r="I11" s="15448">
        <v>0.13305028555822901</v>
      </c>
      <c r="J11" s="15450"/>
      <c r="K11" s="15448">
        <v>7.5855906338125098E-2</v>
      </c>
      <c r="L11" s="15448">
        <v>8.7035582048543697E-2</v>
      </c>
      <c r="M11" s="15448">
        <v>8.9181953933166705E-2</v>
      </c>
      <c r="N11" s="15448">
        <v>0.15261738679464101</v>
      </c>
      <c r="O11" s="15448">
        <v>0.18314597750651199</v>
      </c>
      <c r="P11" s="15448">
        <v>9.3658651476623903E-2</v>
      </c>
      <c r="Q11" s="15448">
        <v>8.7847208000046806E-2</v>
      </c>
      <c r="R11" s="15448">
        <v>0.15261738679464101</v>
      </c>
      <c r="S11" s="15448">
        <v>0.18314597750651199</v>
      </c>
      <c r="T11" s="15448">
        <v>9.0277346297244501E-2</v>
      </c>
      <c r="U11" s="15448">
        <v>0.16472582277772299</v>
      </c>
      <c r="V11" s="15448">
        <v>0.156999272369719</v>
      </c>
      <c r="W11" s="15448">
        <v>5.0968355384905198E-2</v>
      </c>
      <c r="X11" s="15448">
        <v>6.2070349807411801E-2</v>
      </c>
      <c r="Y11" s="15452"/>
      <c r="Z11" s="15454"/>
      <c r="AA11" s="15456"/>
      <c r="AB11" s="15458"/>
      <c r="AC11" s="15460"/>
      <c r="AD11" s="15448">
        <v>0.156999272369719</v>
      </c>
      <c r="AE11" s="15448">
        <v>5.0968355384905198E-2</v>
      </c>
      <c r="AF11" s="15448">
        <v>6.2070349807411801E-2</v>
      </c>
      <c r="AG11" s="15448">
        <v>0.107452518889045</v>
      </c>
      <c r="AH11" s="15448">
        <v>0.15341257949892201</v>
      </c>
      <c r="AI11" s="15448">
        <v>5.0968355384905198E-2</v>
      </c>
      <c r="AJ11" s="15448">
        <v>6.2070349807411801E-2</v>
      </c>
      <c r="AK11" s="15448">
        <v>0.156999272369719</v>
      </c>
      <c r="AL11" s="15448">
        <v>6.1309330419115703E-2</v>
      </c>
      <c r="AM11" s="15448">
        <v>5.6243848161937803E-2</v>
      </c>
      <c r="AN11" s="15448">
        <v>0.12935459939553801</v>
      </c>
      <c r="AO11" s="15448">
        <v>0.12322691538168901</v>
      </c>
      <c r="AP11" s="15462"/>
      <c r="AQ11" s="15448">
        <v>0.10617044392552499</v>
      </c>
      <c r="AR11" s="15448">
        <v>0.18618862358399599</v>
      </c>
      <c r="AS11" s="15464"/>
      <c r="AT11" s="15448">
        <v>0.12291568097441501</v>
      </c>
      <c r="AU11" s="15448">
        <v>0.124068732363841</v>
      </c>
      <c r="AV11" s="15448">
        <v>0.138422134031355</v>
      </c>
      <c r="AW11" s="15448">
        <v>9.0485877319248301E-2</v>
      </c>
      <c r="AX11" s="15466"/>
      <c r="AY11" s="15468"/>
      <c r="AZ11" s="15470"/>
      <c r="BA11" s="15472"/>
      <c r="BB11" s="15448">
        <v>0.12322691538168901</v>
      </c>
      <c r="BC11" s="15474"/>
      <c r="BD11" s="15448">
        <v>0.11642217656749899</v>
      </c>
      <c r="BE11" s="15448">
        <v>0.14462162246643101</v>
      </c>
      <c r="BF11" s="15448">
        <v>0.149134584713084</v>
      </c>
      <c r="BG11" s="15448">
        <v>9.52934241615572E-2</v>
      </c>
      <c r="BH11" s="15448">
        <v>0</v>
      </c>
      <c r="BI11" s="15476"/>
      <c r="BJ11" s="15448">
        <v>7.6425218122060407E-2</v>
      </c>
      <c r="BK11" s="15448">
        <v>0.14697081251330699</v>
      </c>
      <c r="BL11" s="15448">
        <v>9.3391322706827207E-2</v>
      </c>
      <c r="BM11" s="15448">
        <v>1.04511135412642E-2</v>
      </c>
      <c r="BN11" s="15448">
        <v>0.12064689431548301</v>
      </c>
      <c r="BO11" s="15448">
        <v>0.16743442426639199</v>
      </c>
      <c r="BP11" s="15448">
        <v>0.175641786738719</v>
      </c>
      <c r="BQ11" s="15448">
        <v>0.12761194673102599</v>
      </c>
      <c r="BR11" s="15448">
        <v>0.147899755845146</v>
      </c>
      <c r="BS11" s="15448">
        <v>0.16242886816279101</v>
      </c>
      <c r="BT11" s="15448">
        <v>0.13021021828371701</v>
      </c>
      <c r="BU11" s="15448">
        <v>8.6371406968758502E-2</v>
      </c>
      <c r="BV11" s="15448">
        <v>0.150878575132045</v>
      </c>
      <c r="BW11" s="15448">
        <v>0.103049366431699</v>
      </c>
      <c r="BX11" s="15448">
        <v>3.4588057804989102E-2</v>
      </c>
      <c r="BY11" s="15448">
        <v>0</v>
      </c>
      <c r="BZ11" s="15478"/>
      <c r="CA11" s="15448">
        <v>0.140055780386561</v>
      </c>
      <c r="CB11" s="15448">
        <v>0.12877761516330399</v>
      </c>
      <c r="CC11" s="15448">
        <v>0.13798332165950999</v>
      </c>
      <c r="CD11" s="15448">
        <v>0.21143779834697399</v>
      </c>
      <c r="CE11" s="15448">
        <v>0.11933032431078</v>
      </c>
      <c r="CF11" s="15448">
        <v>0</v>
      </c>
      <c r="CG11" s="15448">
        <v>0.110203191559041</v>
      </c>
      <c r="CH11" s="15448">
        <v>0.10704586475646</v>
      </c>
      <c r="CI11" s="15448">
        <v>0.177328597069011</v>
      </c>
      <c r="CJ11" s="15448">
        <v>0.153156604543668</v>
      </c>
      <c r="CK11" s="15480"/>
      <c r="CL11" s="15448">
        <v>5.0486674352858703E-2</v>
      </c>
      <c r="CM11" s="15448">
        <v>4.7631052665532601E-2</v>
      </c>
      <c r="CN11" s="15448">
        <v>9.6534931466847607E-2</v>
      </c>
      <c r="CO11" s="15448">
        <v>9.49130624938887E-2</v>
      </c>
      <c r="CP11" s="15448">
        <v>9.0279071730565902E-2</v>
      </c>
      <c r="CQ11" s="15448">
        <v>0.15958305536440601</v>
      </c>
      <c r="CR11" s="15448">
        <v>0.12726419668508801</v>
      </c>
      <c r="CS11" s="15448">
        <v>0.21459906141603799</v>
      </c>
      <c r="CT11" s="15448">
        <v>0.159830274731977</v>
      </c>
      <c r="CU11" s="15448">
        <v>6.0053302848462699E-2</v>
      </c>
      <c r="CV11" s="15448">
        <v>0.15044126402737301</v>
      </c>
      <c r="CW11" s="15448">
        <v>0.17471620001312399</v>
      </c>
      <c r="CX11" s="15482"/>
      <c r="CY11" s="15484"/>
      <c r="CZ11" s="15486"/>
      <c r="DA11" s="15488"/>
      <c r="DB11" s="15448">
        <v>0.15312801759772801</v>
      </c>
      <c r="DC11" s="15448">
        <v>9.40592346290125E-2</v>
      </c>
      <c r="DD11" s="15448">
        <v>7.1514573950824098E-2</v>
      </c>
      <c r="DE11" s="15490"/>
      <c r="DF11" s="15492"/>
      <c r="DG11" s="15448">
        <v>0.12642389233281101</v>
      </c>
      <c r="DH11" s="15448">
        <v>0.19606217274243901</v>
      </c>
      <c r="DI11" s="15494"/>
      <c r="DJ11" s="15448">
        <v>9.8534885425376598E-2</v>
      </c>
      <c r="DK11" s="15448">
        <v>0.122875998636104</v>
      </c>
      <c r="DL11" s="15448">
        <v>4.8605397595553199E-2</v>
      </c>
      <c r="DM11" s="15448">
        <v>0.119035188338108</v>
      </c>
      <c r="DN11" s="15448">
        <v>0.14731690108401899</v>
      </c>
      <c r="DO11" s="15448">
        <v>0.14577728263466599</v>
      </c>
      <c r="DP11" s="15448">
        <v>9.8044191484348106E-2</v>
      </c>
      <c r="DQ11" s="15496"/>
      <c r="DR11" s="15498"/>
      <c r="DS11" s="15448">
        <v>0.121758768534892</v>
      </c>
      <c r="DT11" s="15500"/>
      <c r="DU11" s="15502"/>
      <c r="DV11" s="15504"/>
      <c r="DW11" s="15445">
        <v>6.3480561355967094E-2</v>
      </c>
    </row>
    <row r="12" spans="1:127" ht="17" x14ac:dyDescent="0.2">
      <c r="A12" s="15631" t="s">
        <v>352</v>
      </c>
      <c r="B12" s="15447">
        <v>7.6886296841594204E-2</v>
      </c>
      <c r="C12" s="15448">
        <v>7.1506219657112693E-2</v>
      </c>
      <c r="D12" s="15448">
        <v>8.1387641596690999E-2</v>
      </c>
      <c r="E12" s="15448">
        <v>6.8609720910772401E-2</v>
      </c>
      <c r="F12" s="15448">
        <v>8.7855655558864307E-2</v>
      </c>
      <c r="G12" s="15448">
        <v>9.0318398097820302E-2</v>
      </c>
      <c r="H12" s="15448">
        <v>7.9704730294819698E-2</v>
      </c>
      <c r="I12" s="15448">
        <v>5.6423265288310299E-2</v>
      </c>
      <c r="J12" s="15450"/>
      <c r="K12" s="15448">
        <v>3.51915065045732E-2</v>
      </c>
      <c r="L12" s="15448">
        <v>7.1991125491226604E-2</v>
      </c>
      <c r="M12" s="15448">
        <v>5.8385439175709E-2</v>
      </c>
      <c r="N12" s="15448">
        <v>0.10796231093039201</v>
      </c>
      <c r="O12" s="15448">
        <v>0.11833806405672199</v>
      </c>
      <c r="P12" s="15448">
        <v>3.3466071742711399E-2</v>
      </c>
      <c r="Q12" s="15448">
        <v>6.6846291000616107E-2</v>
      </c>
      <c r="R12" s="15448">
        <v>0.10796231093039201</v>
      </c>
      <c r="S12" s="15448">
        <v>0.11833806405672199</v>
      </c>
      <c r="T12" s="15448">
        <v>5.28878743844284E-2</v>
      </c>
      <c r="U12" s="15448">
        <v>0.11207760546501901</v>
      </c>
      <c r="V12" s="15448">
        <v>9.0822923885569104E-2</v>
      </c>
      <c r="W12" s="15448">
        <v>4.4155141400404802E-2</v>
      </c>
      <c r="X12" s="15448">
        <v>5.1583605335796201E-2</v>
      </c>
      <c r="Y12" s="15452"/>
      <c r="Z12" s="15454"/>
      <c r="AA12" s="15456"/>
      <c r="AB12" s="15458"/>
      <c r="AC12" s="15460"/>
      <c r="AD12" s="15448">
        <v>9.0822923885569104E-2</v>
      </c>
      <c r="AE12" s="15448">
        <v>4.4155141400404802E-2</v>
      </c>
      <c r="AF12" s="15448">
        <v>5.1583605335796201E-2</v>
      </c>
      <c r="AG12" s="15448">
        <v>0.10766081538337</v>
      </c>
      <c r="AH12" s="15448">
        <v>9.2041820001900504E-2</v>
      </c>
      <c r="AI12" s="15448">
        <v>4.4155141400404802E-2</v>
      </c>
      <c r="AJ12" s="15448">
        <v>5.1583605335796201E-2</v>
      </c>
      <c r="AK12" s="15448">
        <v>9.0822923885569104E-2</v>
      </c>
      <c r="AL12" s="15448">
        <v>5.4322932878327602E-2</v>
      </c>
      <c r="AM12" s="15448">
        <v>5.3443127297280603E-2</v>
      </c>
      <c r="AN12" s="15448">
        <v>8.0132414684920897E-2</v>
      </c>
      <c r="AO12" s="15448">
        <v>7.3634813124083195E-2</v>
      </c>
      <c r="AP12" s="15462"/>
      <c r="AQ12" s="15448">
        <v>7.7976585880001295E-2</v>
      </c>
      <c r="AR12" s="15448">
        <v>0.10110158545579399</v>
      </c>
      <c r="AS12" s="15464"/>
      <c r="AT12" s="15448">
        <v>7.0274377185271505E-2</v>
      </c>
      <c r="AU12" s="15448">
        <v>8.2724013979173797E-2</v>
      </c>
      <c r="AV12" s="15448">
        <v>8.4763358863159097E-2</v>
      </c>
      <c r="AW12" s="15448">
        <v>0.106681787960859</v>
      </c>
      <c r="AX12" s="15466"/>
      <c r="AY12" s="15468"/>
      <c r="AZ12" s="15470"/>
      <c r="BA12" s="15472"/>
      <c r="BB12" s="15448">
        <v>7.3634813124083195E-2</v>
      </c>
      <c r="BC12" s="15474"/>
      <c r="BD12" s="15448">
        <v>8.8599407612064904E-2</v>
      </c>
      <c r="BE12" s="15448">
        <v>5.3531727071422397E-2</v>
      </c>
      <c r="BF12" s="15448">
        <v>9.4626491752574496E-2</v>
      </c>
      <c r="BG12" s="15448">
        <v>9.0313327775777302E-2</v>
      </c>
      <c r="BH12" s="15448">
        <v>6.1362116561787403E-2</v>
      </c>
      <c r="BI12" s="15476"/>
      <c r="BJ12" s="15448">
        <v>6.96802636384036E-2</v>
      </c>
      <c r="BK12" s="15448">
        <v>7.4923311332794895E-2</v>
      </c>
      <c r="BL12" s="15448">
        <v>8.8233311200323294E-2</v>
      </c>
      <c r="BM12" s="15448">
        <v>3.9057435286259698E-2</v>
      </c>
      <c r="BN12" s="15448">
        <v>5.8511773816127502E-2</v>
      </c>
      <c r="BO12" s="15448">
        <v>7.9350166724911603E-2</v>
      </c>
      <c r="BP12" s="15448">
        <v>6.6800193076969994E-2</v>
      </c>
      <c r="BQ12" s="15448">
        <v>8.3225444985562197E-2</v>
      </c>
      <c r="BR12" s="15448">
        <v>7.2617719497509101E-2</v>
      </c>
      <c r="BS12" s="15448">
        <v>7.3342042312064204E-2</v>
      </c>
      <c r="BT12" s="15448">
        <v>8.2401844709385899E-2</v>
      </c>
      <c r="BU12" s="15448">
        <v>8.1814253614267404E-2</v>
      </c>
      <c r="BV12" s="15448">
        <v>8.6226955786258996E-2</v>
      </c>
      <c r="BW12" s="15448">
        <v>5.4490606725182397E-2</v>
      </c>
      <c r="BX12" s="15448">
        <v>7.8425072540514604E-2</v>
      </c>
      <c r="BY12" s="15448">
        <v>7.8517660259983302E-2</v>
      </c>
      <c r="BZ12" s="15478"/>
      <c r="CA12" s="15448">
        <v>7.3434265731667003E-2</v>
      </c>
      <c r="CB12" s="15448">
        <v>7.3002542149888994E-2</v>
      </c>
      <c r="CC12" s="15448">
        <v>6.9506197277461407E-2</v>
      </c>
      <c r="CD12" s="15448">
        <v>0.10319744411891001</v>
      </c>
      <c r="CE12" s="15448">
        <v>7.9833314174394099E-2</v>
      </c>
      <c r="CF12" s="15448">
        <v>2.13839779894851E-2</v>
      </c>
      <c r="CG12" s="15448">
        <v>7.6249292553564899E-2</v>
      </c>
      <c r="CH12" s="15448">
        <v>6.7249925613230996E-2</v>
      </c>
      <c r="CI12" s="15448">
        <v>0.12185640672840201</v>
      </c>
      <c r="CJ12" s="15448">
        <v>6.3976548004477093E-2</v>
      </c>
      <c r="CK12" s="15480"/>
      <c r="CL12" s="15448">
        <v>7.3326495375449594E-2</v>
      </c>
      <c r="CM12" s="15448">
        <v>2.95057364720103E-2</v>
      </c>
      <c r="CN12" s="15448">
        <v>0.117783727850082</v>
      </c>
      <c r="CO12" s="15448">
        <v>3.0660640151719E-3</v>
      </c>
      <c r="CP12" s="15448">
        <v>1.5427234329044999E-2</v>
      </c>
      <c r="CQ12" s="15448">
        <v>7.3553642312211204E-2</v>
      </c>
      <c r="CR12" s="15448">
        <v>7.4615668518469402E-2</v>
      </c>
      <c r="CS12" s="15448">
        <v>6.0180708462336897E-2</v>
      </c>
      <c r="CT12" s="15448">
        <v>9.7665726948672399E-2</v>
      </c>
      <c r="CU12" s="15448">
        <v>0.12296162605986601</v>
      </c>
      <c r="CV12" s="15448">
        <v>7.1527730674444401E-2</v>
      </c>
      <c r="CW12" s="15448">
        <v>0.15387934548534801</v>
      </c>
      <c r="CX12" s="15482"/>
      <c r="CY12" s="15484"/>
      <c r="CZ12" s="15486"/>
      <c r="DA12" s="15488"/>
      <c r="DB12" s="15448">
        <v>0.105534950376169</v>
      </c>
      <c r="DC12" s="15448">
        <v>4.6965673404599499E-2</v>
      </c>
      <c r="DD12" s="15448">
        <v>8.0093965989845098E-3</v>
      </c>
      <c r="DE12" s="15490"/>
      <c r="DF12" s="15492"/>
      <c r="DG12" s="15448">
        <v>8.6707177999888002E-2</v>
      </c>
      <c r="DH12" s="15448">
        <v>3.7128557506483202E-2</v>
      </c>
      <c r="DI12" s="15494"/>
      <c r="DJ12" s="15448">
        <v>4.1995065059724397E-2</v>
      </c>
      <c r="DK12" s="15448">
        <v>8.0540628149294705E-2</v>
      </c>
      <c r="DL12" s="15448">
        <v>6.40886580364564E-2</v>
      </c>
      <c r="DM12" s="15448">
        <v>7.6515089166765304E-2</v>
      </c>
      <c r="DN12" s="15448">
        <v>8.6872628295300805E-2</v>
      </c>
      <c r="DO12" s="15448">
        <v>8.0775712681105394E-2</v>
      </c>
      <c r="DP12" s="15448">
        <v>7.3978807701884405E-2</v>
      </c>
      <c r="DQ12" s="15496"/>
      <c r="DR12" s="15498"/>
      <c r="DS12" s="15448">
        <v>7.9888417609506504E-2</v>
      </c>
      <c r="DT12" s="15500"/>
      <c r="DU12" s="15502"/>
      <c r="DV12" s="15504"/>
      <c r="DW12" s="15445">
        <v>1.86189637010961E-2</v>
      </c>
    </row>
    <row r="13" spans="1:127" ht="17" x14ac:dyDescent="0.2">
      <c r="A13" s="15631" t="s">
        <v>353</v>
      </c>
      <c r="B13" s="15447">
        <v>0.10747438431928701</v>
      </c>
      <c r="C13" s="15448">
        <v>9.3404040301448304E-2</v>
      </c>
      <c r="D13" s="15448">
        <v>0.11924660748177</v>
      </c>
      <c r="E13" s="15448">
        <v>0.13408339372988501</v>
      </c>
      <c r="F13" s="15448">
        <v>8.45112563165695E-2</v>
      </c>
      <c r="G13" s="15448">
        <v>0.110923285368267</v>
      </c>
      <c r="H13" s="15448">
        <v>8.7196974051394593E-2</v>
      </c>
      <c r="I13" s="15448">
        <v>0.124321297702724</v>
      </c>
      <c r="J13" s="15450"/>
      <c r="K13" s="15448">
        <v>0.146379173429312</v>
      </c>
      <c r="L13" s="15448">
        <v>9.6954546035002004E-2</v>
      </c>
      <c r="M13" s="15448">
        <v>0.14322797213309199</v>
      </c>
      <c r="N13" s="15448">
        <v>9.0052467416567097E-2</v>
      </c>
      <c r="O13" s="15448">
        <v>8.2276375543613597E-2</v>
      </c>
      <c r="P13" s="15448">
        <v>0.131206611041568</v>
      </c>
      <c r="Q13" s="15448">
        <v>0.114452312267981</v>
      </c>
      <c r="R13" s="15448">
        <v>9.0052467416567097E-2</v>
      </c>
      <c r="S13" s="15448">
        <v>8.2276375543613597E-2</v>
      </c>
      <c r="T13" s="15448">
        <v>0.121458362185955</v>
      </c>
      <c r="U13" s="15448">
        <v>8.6968266395600499E-2</v>
      </c>
      <c r="V13" s="15448">
        <v>0.103058035239198</v>
      </c>
      <c r="W13" s="15448">
        <v>0.101609837022692</v>
      </c>
      <c r="X13" s="15448">
        <v>0.124344701461991</v>
      </c>
      <c r="Y13" s="15452"/>
      <c r="Z13" s="15454"/>
      <c r="AA13" s="15456"/>
      <c r="AB13" s="15458"/>
      <c r="AC13" s="15460"/>
      <c r="AD13" s="15448">
        <v>0.103058035239198</v>
      </c>
      <c r="AE13" s="15448">
        <v>0.101609837022692</v>
      </c>
      <c r="AF13" s="15448">
        <v>0.124344701461991</v>
      </c>
      <c r="AG13" s="15448">
        <v>0.15267983180432701</v>
      </c>
      <c r="AH13" s="15448">
        <v>0.10665016048400799</v>
      </c>
      <c r="AI13" s="15448">
        <v>0.101609837022692</v>
      </c>
      <c r="AJ13" s="15448">
        <v>0.124344701461991</v>
      </c>
      <c r="AK13" s="15448">
        <v>0.103058035239198</v>
      </c>
      <c r="AL13" s="15448">
        <v>0.114624442318863</v>
      </c>
      <c r="AM13" s="15448">
        <v>0.12843611360750901</v>
      </c>
      <c r="AN13" s="15448">
        <v>0.10457186538553701</v>
      </c>
      <c r="AO13" s="15448">
        <v>0.11106724631065799</v>
      </c>
      <c r="AP13" s="15462"/>
      <c r="AQ13" s="15448">
        <v>0.10575112486972001</v>
      </c>
      <c r="AR13" s="15448">
        <v>0</v>
      </c>
      <c r="AS13" s="15464"/>
      <c r="AT13" s="15448">
        <v>8.0847895220309607E-2</v>
      </c>
      <c r="AU13" s="15448">
        <v>0.192803591467058</v>
      </c>
      <c r="AV13" s="15448">
        <v>8.60663812383234E-2</v>
      </c>
      <c r="AW13" s="15448">
        <v>0.13510162593566299</v>
      </c>
      <c r="AX13" s="15466"/>
      <c r="AY13" s="15468"/>
      <c r="AZ13" s="15470"/>
      <c r="BA13" s="15472"/>
      <c r="BB13" s="15448">
        <v>0.11106724631065799</v>
      </c>
      <c r="BC13" s="15474"/>
      <c r="BD13" s="15448">
        <v>9.8916272594506194E-2</v>
      </c>
      <c r="BE13" s="15448">
        <v>5.0917470566666997E-2</v>
      </c>
      <c r="BF13" s="15448">
        <v>8.7756912308666807E-2</v>
      </c>
      <c r="BG13" s="15448">
        <v>0.18455139177317301</v>
      </c>
      <c r="BH13" s="15448">
        <v>4.51141098403662E-2</v>
      </c>
      <c r="BI13" s="15476"/>
      <c r="BJ13" s="15448">
        <v>0.212941248938539</v>
      </c>
      <c r="BK13" s="15448">
        <v>7.0093977070118205E-2</v>
      </c>
      <c r="BL13" s="15448">
        <v>0.18741336966872801</v>
      </c>
      <c r="BM13" s="15448">
        <v>5.7071854679754598E-2</v>
      </c>
      <c r="BN13" s="15448">
        <v>5.4491144807758997E-2</v>
      </c>
      <c r="BO13" s="15448">
        <v>5.06349927224721E-2</v>
      </c>
      <c r="BP13" s="15448">
        <v>4.5213703622816001E-2</v>
      </c>
      <c r="BQ13" s="15448">
        <v>9.4924794207645602E-2</v>
      </c>
      <c r="BR13" s="15448">
        <v>7.4354362648204705E-2</v>
      </c>
      <c r="BS13" s="15448">
        <v>8.2673850603454196E-2</v>
      </c>
      <c r="BT13" s="15448">
        <v>0</v>
      </c>
      <c r="BU13" s="15448">
        <v>0.15436953715617599</v>
      </c>
      <c r="BV13" s="15448">
        <v>7.7255760883696206E-2</v>
      </c>
      <c r="BW13" s="15448">
        <v>0.132075677379139</v>
      </c>
      <c r="BX13" s="15448">
        <v>0.17318423935427901</v>
      </c>
      <c r="BY13" s="15448">
        <v>0.19437159738225701</v>
      </c>
      <c r="BZ13" s="15478"/>
      <c r="CA13" s="15448">
        <v>7.6750987584125796E-2</v>
      </c>
      <c r="CB13" s="15448">
        <v>8.3383531188996898E-2</v>
      </c>
      <c r="CC13" s="15448">
        <v>0.13401422176203701</v>
      </c>
      <c r="CD13" s="15448">
        <v>8.1448543879511795E-2</v>
      </c>
      <c r="CE13" s="15448">
        <v>0.10323396445153001</v>
      </c>
      <c r="CF13" s="15448">
        <v>0.35536283422526099</v>
      </c>
      <c r="CG13" s="15448">
        <v>9.2362990716812393E-2</v>
      </c>
      <c r="CH13" s="15448">
        <v>9.8789737090546795E-2</v>
      </c>
      <c r="CI13" s="15448">
        <v>0.21607378218860401</v>
      </c>
      <c r="CJ13" s="15448">
        <v>9.09697547881783E-2</v>
      </c>
      <c r="CK13" s="15480"/>
      <c r="CL13" s="15448">
        <v>9.7762335947605902E-2</v>
      </c>
      <c r="CM13" s="15448">
        <v>0.11152845826585001</v>
      </c>
      <c r="CN13" s="15448">
        <v>0.105992401677801</v>
      </c>
      <c r="CO13" s="15448">
        <v>0.15419914332124801</v>
      </c>
      <c r="CP13" s="15448">
        <v>0.11461613610884901</v>
      </c>
      <c r="CQ13" s="15448">
        <v>9.0337712547736204E-2</v>
      </c>
      <c r="CR13" s="15448">
        <v>6.44178882694771E-2</v>
      </c>
      <c r="CS13" s="15448">
        <v>0.106732876165468</v>
      </c>
      <c r="CT13" s="15448">
        <v>8.8693227253629006E-2</v>
      </c>
      <c r="CU13" s="15448">
        <v>0.135058025328151</v>
      </c>
      <c r="CV13" s="15448">
        <v>0.122657080196251</v>
      </c>
      <c r="CW13" s="15448">
        <v>0.111632965936048</v>
      </c>
      <c r="CX13" s="15482"/>
      <c r="CY13" s="15484"/>
      <c r="CZ13" s="15486"/>
      <c r="DA13" s="15488"/>
      <c r="DB13" s="15448">
        <v>9.2896266092185098E-2</v>
      </c>
      <c r="DC13" s="15448">
        <v>0.24210518397038999</v>
      </c>
      <c r="DD13" s="15448">
        <v>0.11017307367159</v>
      </c>
      <c r="DE13" s="15490"/>
      <c r="DF13" s="15492"/>
      <c r="DG13" s="15448">
        <v>9.2211320948988998E-2</v>
      </c>
      <c r="DH13" s="15448">
        <v>5.70291207611371E-2</v>
      </c>
      <c r="DI13" s="15494"/>
      <c r="DJ13" s="15448">
        <v>0.248219930318202</v>
      </c>
      <c r="DK13" s="15448">
        <v>9.34107376715064E-2</v>
      </c>
      <c r="DL13" s="15448">
        <v>0.25270138536103098</v>
      </c>
      <c r="DM13" s="15448">
        <v>0.12442775871735701</v>
      </c>
      <c r="DN13" s="15448">
        <v>7.8891268087748906E-2</v>
      </c>
      <c r="DO13" s="15448">
        <v>5.78383707635284E-2</v>
      </c>
      <c r="DP13" s="15448">
        <v>0.11473377020466299</v>
      </c>
      <c r="DQ13" s="15496"/>
      <c r="DR13" s="15498"/>
      <c r="DS13" s="15448">
        <v>0.10613721546683599</v>
      </c>
      <c r="DT13" s="15500"/>
      <c r="DU13" s="15502"/>
      <c r="DV13" s="15504"/>
      <c r="DW13" s="15445">
        <v>9.7915710849365997E-2</v>
      </c>
    </row>
    <row r="14" spans="1:127" ht="17" x14ac:dyDescent="0.2">
      <c r="A14" s="15631" t="s">
        <v>354</v>
      </c>
      <c r="B14" s="15447">
        <v>7.3366024860732598E-2</v>
      </c>
      <c r="C14" s="15448">
        <v>7.4485281795283298E-2</v>
      </c>
      <c r="D14" s="15448">
        <v>7.2429577081418603E-2</v>
      </c>
      <c r="E14" s="15448">
        <v>7.0167456584977E-2</v>
      </c>
      <c r="F14" s="15448">
        <v>5.54632452929315E-2</v>
      </c>
      <c r="G14" s="15448">
        <v>8.1264279186106195E-2</v>
      </c>
      <c r="H14" s="15448">
        <v>5.3562747931334198E-2</v>
      </c>
      <c r="I14" s="15448">
        <v>0.10702133979388</v>
      </c>
      <c r="J14" s="15450"/>
      <c r="K14" s="15448">
        <v>0.11353916089596799</v>
      </c>
      <c r="L14" s="15448">
        <v>8.6385653997662404E-2</v>
      </c>
      <c r="M14" s="15448">
        <v>5.05996823358155E-2</v>
      </c>
      <c r="N14" s="15448">
        <v>5.0060505229750002E-2</v>
      </c>
      <c r="O14" s="15448">
        <v>5.1008646569558697E-2</v>
      </c>
      <c r="P14" s="15448">
        <v>0.11147234955707799</v>
      </c>
      <c r="Q14" s="15448">
        <v>7.2853598574931094E-2</v>
      </c>
      <c r="R14" s="15448">
        <v>5.0060505229750002E-2</v>
      </c>
      <c r="S14" s="15448">
        <v>5.1008646569558697E-2</v>
      </c>
      <c r="T14" s="15448">
        <v>8.9002582236204206E-2</v>
      </c>
      <c r="U14" s="15448">
        <v>5.0436562835040097E-2</v>
      </c>
      <c r="V14" s="15448">
        <v>6.6074372655696198E-2</v>
      </c>
      <c r="W14" s="15448">
        <v>8.8217398874648106E-2</v>
      </c>
      <c r="X14" s="15448">
        <v>9.3091749666775095E-2</v>
      </c>
      <c r="Y14" s="15452"/>
      <c r="Z14" s="15454"/>
      <c r="AA14" s="15456"/>
      <c r="AB14" s="15458"/>
      <c r="AC14" s="15460"/>
      <c r="AD14" s="15448">
        <v>6.6074372655696198E-2</v>
      </c>
      <c r="AE14" s="15448">
        <v>8.8217398874648106E-2</v>
      </c>
      <c r="AF14" s="15448">
        <v>9.3091749666775095E-2</v>
      </c>
      <c r="AG14" s="15448">
        <v>5.29717466035683E-2</v>
      </c>
      <c r="AH14" s="15448">
        <v>6.5125872660268105E-2</v>
      </c>
      <c r="AI14" s="15448">
        <v>8.8217398874648106E-2</v>
      </c>
      <c r="AJ14" s="15448">
        <v>9.3091749666775095E-2</v>
      </c>
      <c r="AK14" s="15448">
        <v>6.6074372655696198E-2</v>
      </c>
      <c r="AL14" s="15448">
        <v>8.5171191353073994E-2</v>
      </c>
      <c r="AM14" s="15448">
        <v>8.4353290252635493E-2</v>
      </c>
      <c r="AN14" s="15448">
        <v>7.18446453317996E-2</v>
      </c>
      <c r="AO14" s="15448">
        <v>6.8920795693582004E-2</v>
      </c>
      <c r="AP14" s="15462"/>
      <c r="AQ14" s="15448">
        <v>8.5630228339906606E-2</v>
      </c>
      <c r="AR14" s="15448">
        <v>8.2570131932710802E-2</v>
      </c>
      <c r="AS14" s="15464"/>
      <c r="AT14" s="15448">
        <v>5.3489778893028597E-2</v>
      </c>
      <c r="AU14" s="15448">
        <v>0.11065812193706499</v>
      </c>
      <c r="AV14" s="15448">
        <v>5.9186930648664302E-2</v>
      </c>
      <c r="AW14" s="15448">
        <v>0.13821841017567901</v>
      </c>
      <c r="AX14" s="15466"/>
      <c r="AY14" s="15468"/>
      <c r="AZ14" s="15470"/>
      <c r="BA14" s="15472"/>
      <c r="BB14" s="15448">
        <v>6.8920795693582004E-2</v>
      </c>
      <c r="BC14" s="15474"/>
      <c r="BD14" s="15448">
        <v>8.2568413096740498E-2</v>
      </c>
      <c r="BE14" s="15448">
        <v>4.6177177029670703E-2</v>
      </c>
      <c r="BF14" s="15448">
        <v>6.4466058373145396E-2</v>
      </c>
      <c r="BG14" s="15448">
        <v>0.10511130732462901</v>
      </c>
      <c r="BH14" s="15448">
        <v>0.13106771145899401</v>
      </c>
      <c r="BI14" s="15476"/>
      <c r="BJ14" s="15448">
        <v>3.0420492694065899E-2</v>
      </c>
      <c r="BK14" s="15448">
        <v>5.56973227061495E-2</v>
      </c>
      <c r="BL14" s="15448">
        <v>9.7581735786859594E-2</v>
      </c>
      <c r="BM14" s="15448">
        <v>0.116318841908354</v>
      </c>
      <c r="BN14" s="15448">
        <v>4.8296178094577903E-2</v>
      </c>
      <c r="BO14" s="15448">
        <v>3.3466582850411801E-3</v>
      </c>
      <c r="BP14" s="15448">
        <v>4.02556403643849E-2</v>
      </c>
      <c r="BQ14" s="15448">
        <v>2.4585613929233301E-2</v>
      </c>
      <c r="BR14" s="15448">
        <v>4.4362942986943099E-2</v>
      </c>
      <c r="BS14" s="15448">
        <v>3.7373571887436903E-2</v>
      </c>
      <c r="BT14" s="15448">
        <v>9.9096257845702099E-2</v>
      </c>
      <c r="BU14" s="15448">
        <v>0.10781573422577299</v>
      </c>
      <c r="BV14" s="15448">
        <v>5.3742270379694701E-2</v>
      </c>
      <c r="BW14" s="15448">
        <v>0.111453449519179</v>
      </c>
      <c r="BX14" s="15448">
        <v>9.0403760933966196E-2</v>
      </c>
      <c r="BY14" s="15448">
        <v>0.144672133394494</v>
      </c>
      <c r="BZ14" s="15478"/>
      <c r="CA14" s="15448">
        <v>4.11422158303325E-2</v>
      </c>
      <c r="CB14" s="15448">
        <v>9.3410779382417805E-2</v>
      </c>
      <c r="CC14" s="15448">
        <v>5.9002294160043003E-2</v>
      </c>
      <c r="CD14" s="15448">
        <v>7.2876604987886104E-2</v>
      </c>
      <c r="CE14" s="15448">
        <v>7.74462698665387E-2</v>
      </c>
      <c r="CF14" s="15448">
        <v>3.4380285631502201E-2</v>
      </c>
      <c r="CG14" s="15448">
        <v>8.7560395236546906E-2</v>
      </c>
      <c r="CH14" s="15448">
        <v>4.6280179328372299E-2</v>
      </c>
      <c r="CI14" s="15448">
        <v>8.2375579403380597E-2</v>
      </c>
      <c r="CJ14" s="15448">
        <v>0.10899694267707299</v>
      </c>
      <c r="CK14" s="15480"/>
      <c r="CL14" s="15448">
        <v>0.18796534293772499</v>
      </c>
      <c r="CM14" s="15448">
        <v>6.4202139760083404E-2</v>
      </c>
      <c r="CN14" s="15448">
        <v>2.0843722249426801E-2</v>
      </c>
      <c r="CO14" s="15448">
        <v>0.12650299670805501</v>
      </c>
      <c r="CP14" s="15448">
        <v>5.9458574694847298E-2</v>
      </c>
      <c r="CQ14" s="15448">
        <v>3.2678639904606302E-2</v>
      </c>
      <c r="CR14" s="15448">
        <v>5.6533454267388102E-2</v>
      </c>
      <c r="CS14" s="15448">
        <v>5.0734987535817899E-2</v>
      </c>
      <c r="CT14" s="15448">
        <v>0.10428328431439</v>
      </c>
      <c r="CU14" s="15448">
        <v>5.8253377429385501E-2</v>
      </c>
      <c r="CV14" s="15448">
        <v>8.3364609946716697E-2</v>
      </c>
      <c r="CW14" s="15448">
        <v>7.3494701803713203E-2</v>
      </c>
      <c r="CX14" s="15482"/>
      <c r="CY14" s="15484"/>
      <c r="CZ14" s="15486"/>
      <c r="DA14" s="15488"/>
      <c r="DB14" s="15448">
        <v>6.0006036864943803E-2</v>
      </c>
      <c r="DC14" s="15448">
        <v>3.8841035439971701E-2</v>
      </c>
      <c r="DD14" s="15448">
        <v>0.16836000143459501</v>
      </c>
      <c r="DE14" s="15490"/>
      <c r="DF14" s="15492"/>
      <c r="DG14" s="15448">
        <v>7.3576705874632803E-2</v>
      </c>
      <c r="DH14" s="15448">
        <v>4.39470771873606E-2</v>
      </c>
      <c r="DI14" s="15494"/>
      <c r="DJ14" s="15448">
        <v>4.0689220914626803E-2</v>
      </c>
      <c r="DK14" s="15448">
        <v>7.67906330323085E-2</v>
      </c>
      <c r="DL14" s="15448">
        <v>0.11170866122605</v>
      </c>
      <c r="DM14" s="15448">
        <v>5.4943521714306297E-2</v>
      </c>
      <c r="DN14" s="15448">
        <v>5.3806181751860298E-2</v>
      </c>
      <c r="DO14" s="15448">
        <v>8.05756923586744E-2</v>
      </c>
      <c r="DP14" s="15448">
        <v>8.0217437138133493E-2</v>
      </c>
      <c r="DQ14" s="15496"/>
      <c r="DR14" s="15498"/>
      <c r="DS14" s="15448">
        <v>7.0083514762505197E-2</v>
      </c>
      <c r="DT14" s="15500"/>
      <c r="DU14" s="15502"/>
      <c r="DV14" s="15504"/>
      <c r="DW14" s="15445">
        <v>0.20282764702435299</v>
      </c>
    </row>
    <row r="15" spans="1:127" ht="17" x14ac:dyDescent="0.2">
      <c r="A15" s="15631" t="s">
        <v>355</v>
      </c>
      <c r="B15" s="15447">
        <v>6.7687973270367699E-2</v>
      </c>
      <c r="C15" s="15448">
        <v>6.1193288000975003E-2</v>
      </c>
      <c r="D15" s="15448">
        <v>7.3121876255572302E-2</v>
      </c>
      <c r="E15" s="15448">
        <v>5.2782775894116597E-2</v>
      </c>
      <c r="F15" s="15448">
        <v>4.1363552473808102E-2</v>
      </c>
      <c r="G15" s="15448">
        <v>8.2030726626924705E-2</v>
      </c>
      <c r="H15" s="15448">
        <v>7.5932097057417394E-2</v>
      </c>
      <c r="I15" s="15448">
        <v>9.4598817787525505E-2</v>
      </c>
      <c r="J15" s="15450"/>
      <c r="K15" s="15448">
        <v>7.8486582193699805E-2</v>
      </c>
      <c r="L15" s="15448">
        <v>8.4493335044967394E-2</v>
      </c>
      <c r="M15" s="15448">
        <v>5.9773147539207899E-2</v>
      </c>
      <c r="N15" s="15448">
        <v>5.2295726513406499E-2</v>
      </c>
      <c r="O15" s="15448">
        <v>5.8764215771335698E-2</v>
      </c>
      <c r="P15" s="15448">
        <v>7.8229010829883996E-2</v>
      </c>
      <c r="Q15" s="15448">
        <v>7.5145679193976703E-2</v>
      </c>
      <c r="R15" s="15448">
        <v>5.2295726513406499E-2</v>
      </c>
      <c r="S15" s="15448">
        <v>5.8764215771335698E-2</v>
      </c>
      <c r="T15" s="15448">
        <v>7.6435018464259499E-2</v>
      </c>
      <c r="U15" s="15448">
        <v>5.4861298204091601E-2</v>
      </c>
      <c r="V15" s="15448">
        <v>6.0894772405621501E-2</v>
      </c>
      <c r="W15" s="15448">
        <v>9.3830889116010396E-2</v>
      </c>
      <c r="X15" s="15448">
        <v>7.8631888834080205E-2</v>
      </c>
      <c r="Y15" s="15452"/>
      <c r="Z15" s="15454"/>
      <c r="AA15" s="15456"/>
      <c r="AB15" s="15458"/>
      <c r="AC15" s="15460"/>
      <c r="AD15" s="15448">
        <v>6.0894772405621501E-2</v>
      </c>
      <c r="AE15" s="15448">
        <v>9.3830889116010396E-2</v>
      </c>
      <c r="AF15" s="15448">
        <v>7.8631888834080205E-2</v>
      </c>
      <c r="AG15" s="15448">
        <v>8.6855142525752299E-3</v>
      </c>
      <c r="AH15" s="15448">
        <v>5.71153406396189E-2</v>
      </c>
      <c r="AI15" s="15448">
        <v>9.3830889116010396E-2</v>
      </c>
      <c r="AJ15" s="15448">
        <v>7.8631888834080205E-2</v>
      </c>
      <c r="AK15" s="15448">
        <v>6.0894772405621501E-2</v>
      </c>
      <c r="AL15" s="15448">
        <v>7.8686148302475806E-2</v>
      </c>
      <c r="AM15" s="15448">
        <v>7.9465699490734801E-2</v>
      </c>
      <c r="AN15" s="15448">
        <v>6.6057140580893597E-2</v>
      </c>
      <c r="AO15" s="15448">
        <v>6.9788395047996499E-2</v>
      </c>
      <c r="AP15" s="15462"/>
      <c r="AQ15" s="15448">
        <v>6.9729264654862302E-2</v>
      </c>
      <c r="AR15" s="15448">
        <v>0</v>
      </c>
      <c r="AS15" s="15464"/>
      <c r="AT15" s="15448">
        <v>6.9632156125745095E-2</v>
      </c>
      <c r="AU15" s="15448">
        <v>7.0210985143919602E-2</v>
      </c>
      <c r="AV15" s="15448">
        <v>4.3086022085860098E-2</v>
      </c>
      <c r="AW15" s="15448">
        <v>6.3316454056511901E-2</v>
      </c>
      <c r="AX15" s="15466"/>
      <c r="AY15" s="15468"/>
      <c r="AZ15" s="15470"/>
      <c r="BA15" s="15472"/>
      <c r="BB15" s="15448">
        <v>6.9788395047996499E-2</v>
      </c>
      <c r="BC15" s="15474"/>
      <c r="BD15" s="15448">
        <v>6.1791546938876098E-2</v>
      </c>
      <c r="BE15" s="15448">
        <v>2.7024733972484099E-2</v>
      </c>
      <c r="BF15" s="15448">
        <v>4.9806735953510602E-2</v>
      </c>
      <c r="BG15" s="15448">
        <v>9.9194729858381001E-2</v>
      </c>
      <c r="BH15" s="15448">
        <v>0.17850174036796401</v>
      </c>
      <c r="BI15" s="15476"/>
      <c r="BJ15" s="15448">
        <v>0.11531100267950201</v>
      </c>
      <c r="BK15" s="15448">
        <v>3.8883741288892999E-2</v>
      </c>
      <c r="BL15" s="15448">
        <v>0.10081940927484</v>
      </c>
      <c r="BM15" s="15448">
        <v>0.16894111535296499</v>
      </c>
      <c r="BN15" s="15448">
        <v>6.3263501211216502E-2</v>
      </c>
      <c r="BO15" s="15448">
        <v>5.5478923718925099E-2</v>
      </c>
      <c r="BP15" s="15448">
        <v>3.1248660238501501E-2</v>
      </c>
      <c r="BQ15" s="15448">
        <v>6.3309054863595199E-2</v>
      </c>
      <c r="BR15" s="15448">
        <v>3.8289242289021502E-2</v>
      </c>
      <c r="BS15" s="15448">
        <v>5.4975702557061801E-2</v>
      </c>
      <c r="BT15" s="15448">
        <v>1.4861595094562001E-2</v>
      </c>
      <c r="BU15" s="15448">
        <v>9.3167496150032503E-2</v>
      </c>
      <c r="BV15" s="15448">
        <v>5.57709912865723E-2</v>
      </c>
      <c r="BW15" s="15448">
        <v>6.5185901647683897E-2</v>
      </c>
      <c r="BX15" s="15448">
        <v>0.121611553064486</v>
      </c>
      <c r="BY15" s="15448">
        <v>6.4153336415754006E-2</v>
      </c>
      <c r="BZ15" s="15478"/>
      <c r="CA15" s="15448">
        <v>4.0179716155501297E-2</v>
      </c>
      <c r="CB15" s="15448">
        <v>7.9727967490636403E-2</v>
      </c>
      <c r="CC15" s="15448">
        <v>6.2052714925236799E-2</v>
      </c>
      <c r="CD15" s="15448">
        <v>1.9166227338593699E-2</v>
      </c>
      <c r="CE15" s="15448">
        <v>7.0616863199370397E-2</v>
      </c>
      <c r="CF15" s="15448">
        <v>0.104847117558636</v>
      </c>
      <c r="CG15" s="15448">
        <v>7.4988929909560603E-2</v>
      </c>
      <c r="CH15" s="15448">
        <v>6.37386557944703E-2</v>
      </c>
      <c r="CI15" s="15448">
        <v>6.0747698563794798E-2</v>
      </c>
      <c r="CJ15" s="15448">
        <v>6.7514629327764503E-2</v>
      </c>
      <c r="CK15" s="15480"/>
      <c r="CL15" s="15448">
        <v>4.0883770713376101E-2</v>
      </c>
      <c r="CM15" s="15448">
        <v>6.19297906077367E-2</v>
      </c>
      <c r="CN15" s="15448">
        <v>0.18906404663818399</v>
      </c>
      <c r="CO15" s="15448">
        <v>7.5831456679812698E-2</v>
      </c>
      <c r="CP15" s="15448">
        <v>3.7698206401283102E-2</v>
      </c>
      <c r="CQ15" s="15448">
        <v>5.8412871843629997E-2</v>
      </c>
      <c r="CR15" s="15448">
        <v>5.51560604123498E-2</v>
      </c>
      <c r="CS15" s="15448">
        <v>5.5996779716650499E-2</v>
      </c>
      <c r="CT15" s="15448">
        <v>4.8981953348423E-2</v>
      </c>
      <c r="CU15" s="15448">
        <v>9.8657249764854807E-2</v>
      </c>
      <c r="CV15" s="15448">
        <v>2.61472487885023E-2</v>
      </c>
      <c r="CW15" s="15448">
        <v>4.5543211766787897E-2</v>
      </c>
      <c r="CX15" s="15482"/>
      <c r="CY15" s="15484"/>
      <c r="CZ15" s="15486"/>
      <c r="DA15" s="15488"/>
      <c r="DB15" s="15448">
        <v>5.05734353901858E-2</v>
      </c>
      <c r="DC15" s="15448">
        <v>0.106980418117943</v>
      </c>
      <c r="DD15" s="15448">
        <v>0.15213114250142201</v>
      </c>
      <c r="DE15" s="15490"/>
      <c r="DF15" s="15492"/>
      <c r="DG15" s="15448">
        <v>5.6329750795842501E-2</v>
      </c>
      <c r="DH15" s="15448">
        <v>6.6761368328901102E-2</v>
      </c>
      <c r="DI15" s="15494"/>
      <c r="DJ15" s="15448">
        <v>8.2212227650323794E-2</v>
      </c>
      <c r="DK15" s="15448">
        <v>6.6328467141064398E-2</v>
      </c>
      <c r="DL15" s="15448">
        <v>0.14112157527916899</v>
      </c>
      <c r="DM15" s="15448">
        <v>7.6770347356888199E-3</v>
      </c>
      <c r="DN15" s="15448">
        <v>4.1945528336763301E-2</v>
      </c>
      <c r="DO15" s="15448">
        <v>5.31564305389381E-2</v>
      </c>
      <c r="DP15" s="15448">
        <v>9.2963725814745296E-2</v>
      </c>
      <c r="DQ15" s="15496"/>
      <c r="DR15" s="15498"/>
      <c r="DS15" s="15448">
        <v>6.2465881410913901E-2</v>
      </c>
      <c r="DT15" s="15500"/>
      <c r="DU15" s="15502"/>
      <c r="DV15" s="15504"/>
      <c r="DW15" s="15445">
        <v>0.109384089197228</v>
      </c>
    </row>
    <row r="16" spans="1:127" ht="17" x14ac:dyDescent="0.2">
      <c r="A16" s="15631" t="s">
        <v>356</v>
      </c>
      <c r="B16" s="15447">
        <v>4.88966826379564E-2</v>
      </c>
      <c r="C16" s="15448">
        <v>5.5087099321538102E-2</v>
      </c>
      <c r="D16" s="15448">
        <v>4.3717351800309799E-2</v>
      </c>
      <c r="E16" s="15448">
        <v>4.2510408402627403E-2</v>
      </c>
      <c r="F16" s="15448">
        <v>3.95335447631492E-2</v>
      </c>
      <c r="G16" s="15448">
        <v>3.4372368353481703E-2</v>
      </c>
      <c r="H16" s="15448">
        <v>6.1949694361902799E-2</v>
      </c>
      <c r="I16" s="15448">
        <v>6.9364536159681703E-2</v>
      </c>
      <c r="J16" s="15450"/>
      <c r="K16" s="15448">
        <v>7.5341972940577706E-2</v>
      </c>
      <c r="L16" s="15448">
        <v>3.4338985534228102E-2</v>
      </c>
      <c r="M16" s="15448">
        <v>4.5298647440283203E-2</v>
      </c>
      <c r="N16" s="15448">
        <v>3.8016787800254401E-2</v>
      </c>
      <c r="O16" s="15448">
        <v>5.5069845976517498E-2</v>
      </c>
      <c r="P16" s="15448">
        <v>7.0098674215164206E-2</v>
      </c>
      <c r="Q16" s="15448">
        <v>3.8483256192253901E-2</v>
      </c>
      <c r="R16" s="15448">
        <v>3.8016787800254401E-2</v>
      </c>
      <c r="S16" s="15448">
        <v>5.5069845976517498E-2</v>
      </c>
      <c r="T16" s="15448">
        <v>5.17036959038416E-2</v>
      </c>
      <c r="U16" s="15448">
        <v>4.4780475819523699E-2</v>
      </c>
      <c r="V16" s="15448">
        <v>4.4293762423918699E-2</v>
      </c>
      <c r="W16" s="15448">
        <v>4.6095994728594498E-2</v>
      </c>
      <c r="X16" s="15448">
        <v>8.6389862616891105E-2</v>
      </c>
      <c r="Y16" s="15452"/>
      <c r="Z16" s="15454"/>
      <c r="AA16" s="15456"/>
      <c r="AB16" s="15458"/>
      <c r="AC16" s="15460"/>
      <c r="AD16" s="15448">
        <v>4.4293762423918699E-2</v>
      </c>
      <c r="AE16" s="15448">
        <v>4.6095994728594498E-2</v>
      </c>
      <c r="AF16" s="15448">
        <v>8.6389862616891105E-2</v>
      </c>
      <c r="AG16" s="15448">
        <v>3.5193116325350098E-2</v>
      </c>
      <c r="AH16" s="15448">
        <v>4.3634966030848897E-2</v>
      </c>
      <c r="AI16" s="15448">
        <v>4.6095994728594498E-2</v>
      </c>
      <c r="AJ16" s="15448">
        <v>8.6389862616891105E-2</v>
      </c>
      <c r="AK16" s="15448">
        <v>4.4293762423918699E-2</v>
      </c>
      <c r="AL16" s="15448">
        <v>5.63487988318895E-2</v>
      </c>
      <c r="AM16" s="15448">
        <v>8.1354046304617594E-2</v>
      </c>
      <c r="AN16" s="15448">
        <v>4.44023915760531E-2</v>
      </c>
      <c r="AO16" s="15448">
        <v>4.6554013135321398E-2</v>
      </c>
      <c r="AP16" s="15462"/>
      <c r="AQ16" s="15448">
        <v>5.5329791228316001E-2</v>
      </c>
      <c r="AR16" s="15448">
        <v>2.4361310664268099E-2</v>
      </c>
      <c r="AS16" s="15464"/>
      <c r="AT16" s="15448">
        <v>4.01658994191939E-2</v>
      </c>
      <c r="AU16" s="15448">
        <v>6.3832381093609405E-2</v>
      </c>
      <c r="AV16" s="15448">
        <v>2.27124551682325E-2</v>
      </c>
      <c r="AW16" s="15448">
        <v>0.107341361894603</v>
      </c>
      <c r="AX16" s="15466"/>
      <c r="AY16" s="15468"/>
      <c r="AZ16" s="15470"/>
      <c r="BA16" s="15472"/>
      <c r="BB16" s="15448">
        <v>4.6554013135321398E-2</v>
      </c>
      <c r="BC16" s="15474"/>
      <c r="BD16" s="15448">
        <v>5.46565394913704E-2</v>
      </c>
      <c r="BE16" s="15448">
        <v>1.86421445536488E-2</v>
      </c>
      <c r="BF16" s="15448">
        <v>2.6391578824219698E-2</v>
      </c>
      <c r="BG16" s="15448">
        <v>7.1681867733454294E-2</v>
      </c>
      <c r="BH16" s="15448">
        <v>0.23297611495001799</v>
      </c>
      <c r="BI16" s="15476"/>
      <c r="BJ16" s="15448">
        <v>3.8355603856019597E-2</v>
      </c>
      <c r="BK16" s="15448">
        <v>2.2676056840605301E-2</v>
      </c>
      <c r="BL16" s="15448">
        <v>6.8322251304139894E-2</v>
      </c>
      <c r="BM16" s="15448">
        <v>0.19389238496244501</v>
      </c>
      <c r="BN16" s="15448">
        <v>2.50048836053453E-2</v>
      </c>
      <c r="BO16" s="15448">
        <v>6.8489652587262903E-2</v>
      </c>
      <c r="BP16" s="15448">
        <v>3.8321087808157801E-2</v>
      </c>
      <c r="BQ16" s="15448">
        <v>3.9917252079472498E-2</v>
      </c>
      <c r="BR16" s="15448">
        <v>3.2038474420916202E-2</v>
      </c>
      <c r="BS16" s="15448">
        <v>5.1731232374510099E-2</v>
      </c>
      <c r="BT16" s="15448">
        <v>0.125688922437415</v>
      </c>
      <c r="BU16" s="15448">
        <v>4.98741960715402E-2</v>
      </c>
      <c r="BV16" s="15448">
        <v>4.3578356201166103E-2</v>
      </c>
      <c r="BW16" s="15448">
        <v>5.7741445201024401E-2</v>
      </c>
      <c r="BX16" s="15448">
        <v>8.7609901606700499E-2</v>
      </c>
      <c r="BY16" s="15448">
        <v>0</v>
      </c>
      <c r="BZ16" s="15478"/>
      <c r="CA16" s="15448">
        <v>7.2360279608013695E-2</v>
      </c>
      <c r="CB16" s="15448">
        <v>6.5908153509029496E-2</v>
      </c>
      <c r="CC16" s="15448">
        <v>4.7786541604490897E-2</v>
      </c>
      <c r="CD16" s="15448">
        <v>0</v>
      </c>
      <c r="CE16" s="15448">
        <v>4.6862086488915801E-2</v>
      </c>
      <c r="CF16" s="15448">
        <v>2.3914890034100401E-2</v>
      </c>
      <c r="CG16" s="15448">
        <v>5.2652448578498399E-2</v>
      </c>
      <c r="CH16" s="15448">
        <v>3.8944733041691999E-2</v>
      </c>
      <c r="CI16" s="15448">
        <v>7.5067519012604694E-2</v>
      </c>
      <c r="CJ16" s="15448">
        <v>4.9841124373699502E-2</v>
      </c>
      <c r="CK16" s="15480"/>
      <c r="CL16" s="15448">
        <v>9.5107139787874495E-2</v>
      </c>
      <c r="CM16" s="15448">
        <v>7.1525096852834605E-2</v>
      </c>
      <c r="CN16" s="15448">
        <v>3.8056752308772798E-2</v>
      </c>
      <c r="CO16" s="15448">
        <v>2.27472388369119E-2</v>
      </c>
      <c r="CP16" s="15448">
        <v>5.3817226494983002E-2</v>
      </c>
      <c r="CQ16" s="15448">
        <v>3.7588402873717203E-2</v>
      </c>
      <c r="CR16" s="15448">
        <v>2.75912975725544E-2</v>
      </c>
      <c r="CS16" s="15448">
        <v>3.2286001969429497E-2</v>
      </c>
      <c r="CT16" s="15448">
        <v>6.2930327591114193E-2</v>
      </c>
      <c r="CU16" s="15448">
        <v>3.17096159473979E-2</v>
      </c>
      <c r="CV16" s="15448">
        <v>5.5515611928825002E-2</v>
      </c>
      <c r="CW16" s="15448">
        <v>6.1102748619526102E-2</v>
      </c>
      <c r="CX16" s="15482"/>
      <c r="CY16" s="15484"/>
      <c r="CZ16" s="15486"/>
      <c r="DA16" s="15488"/>
      <c r="DB16" s="15448">
        <v>6.9859349060345896E-2</v>
      </c>
      <c r="DC16" s="15448">
        <v>4.64473515937079E-2</v>
      </c>
      <c r="DD16" s="15448">
        <v>0.13537199567572</v>
      </c>
      <c r="DE16" s="15490"/>
      <c r="DF16" s="15492"/>
      <c r="DG16" s="15448">
        <v>4.2627537373916502E-2</v>
      </c>
      <c r="DH16" s="15448">
        <v>1.8073702119224998E-2</v>
      </c>
      <c r="DI16" s="15494"/>
      <c r="DJ16" s="15448">
        <v>4.8657470854929899E-2</v>
      </c>
      <c r="DK16" s="15448">
        <v>4.8573988580364803E-2</v>
      </c>
      <c r="DL16" s="15448">
        <v>1.3937046710652099E-2</v>
      </c>
      <c r="DM16" s="15448">
        <v>0.111448812052816</v>
      </c>
      <c r="DN16" s="15448">
        <v>6.8181717781576903E-2</v>
      </c>
      <c r="DO16" s="15448">
        <v>3.7071958798559901E-2</v>
      </c>
      <c r="DP16" s="15448">
        <v>3.2405880113831997E-2</v>
      </c>
      <c r="DQ16" s="15496"/>
      <c r="DR16" s="15498"/>
      <c r="DS16" s="15448">
        <v>4.2403001092714797E-2</v>
      </c>
      <c r="DT16" s="15500"/>
      <c r="DU16" s="15502"/>
      <c r="DV16" s="15504"/>
      <c r="DW16" s="15445">
        <v>0.14507698706377201</v>
      </c>
    </row>
    <row r="17" spans="1:127" ht="17" x14ac:dyDescent="0.2">
      <c r="A17" s="15631" t="s">
        <v>357</v>
      </c>
      <c r="B17" s="15447">
        <v>4.1395709222570402E-2</v>
      </c>
      <c r="C17" s="15448">
        <v>5.29980105730362E-2</v>
      </c>
      <c r="D17" s="15448">
        <v>3.1688421289673398E-2</v>
      </c>
      <c r="E17" s="15448">
        <v>3.9921168210303497E-2</v>
      </c>
      <c r="F17" s="15448">
        <v>4.59551309849602E-2</v>
      </c>
      <c r="G17" s="15448">
        <v>2.80488873770161E-2</v>
      </c>
      <c r="H17" s="15448">
        <v>4.5749248881955799E-2</v>
      </c>
      <c r="I17" s="15448">
        <v>4.58153085112823E-2</v>
      </c>
      <c r="J17" s="15450"/>
      <c r="K17" s="15448">
        <v>4.4976135254007399E-2</v>
      </c>
      <c r="L17" s="15448">
        <v>5.2871008436966703E-2</v>
      </c>
      <c r="M17" s="15448">
        <v>9.0198280369038694E-3</v>
      </c>
      <c r="N17" s="15448">
        <v>3.85619997606386E-2</v>
      </c>
      <c r="O17" s="15448">
        <v>3.9516000694099197E-2</v>
      </c>
      <c r="P17" s="15448">
        <v>5.2505092182681803E-2</v>
      </c>
      <c r="Q17" s="15448">
        <v>3.62891866791831E-2</v>
      </c>
      <c r="R17" s="15448">
        <v>3.85619997606386E-2</v>
      </c>
      <c r="S17" s="15448">
        <v>3.9516000694099197E-2</v>
      </c>
      <c r="T17" s="15448">
        <v>4.3070099742627502E-2</v>
      </c>
      <c r="U17" s="15448">
        <v>3.8940381433727703E-2</v>
      </c>
      <c r="V17" s="15448">
        <v>2.0381717043739402E-2</v>
      </c>
      <c r="W17" s="15448">
        <v>7.6515966002541194E-2</v>
      </c>
      <c r="X17" s="15448">
        <v>8.2765058091329793E-2</v>
      </c>
      <c r="Y17" s="15452"/>
      <c r="Z17" s="15454"/>
      <c r="AA17" s="15456"/>
      <c r="AB17" s="15458"/>
      <c r="AC17" s="15460"/>
      <c r="AD17" s="15448">
        <v>2.0381717043739402E-2</v>
      </c>
      <c r="AE17" s="15448">
        <v>7.6515966002541194E-2</v>
      </c>
      <c r="AF17" s="15448">
        <v>8.2765058091329793E-2</v>
      </c>
      <c r="AG17" s="15448">
        <v>5.3544187328979601E-2</v>
      </c>
      <c r="AH17" s="15448">
        <v>2.2782350534216299E-2</v>
      </c>
      <c r="AI17" s="15448">
        <v>7.6515966002541194E-2</v>
      </c>
      <c r="AJ17" s="15448">
        <v>8.2765058091329793E-2</v>
      </c>
      <c r="AK17" s="15448">
        <v>2.0381717043739402E-2</v>
      </c>
      <c r="AL17" s="15448">
        <v>7.5417309453107095E-2</v>
      </c>
      <c r="AM17" s="15448">
        <v>7.4995958212674102E-2</v>
      </c>
      <c r="AN17" s="15448">
        <v>3.6743165649875398E-2</v>
      </c>
      <c r="AO17" s="15448">
        <v>3.8609277780546701E-2</v>
      </c>
      <c r="AP17" s="15462"/>
      <c r="AQ17" s="15448">
        <v>4.3108209632429097E-2</v>
      </c>
      <c r="AR17" s="15448">
        <v>1.6065275669516599E-2</v>
      </c>
      <c r="AS17" s="15464"/>
      <c r="AT17" s="15448">
        <v>3.7500543640851702E-2</v>
      </c>
      <c r="AU17" s="15448">
        <v>4.1608146818397598E-2</v>
      </c>
      <c r="AV17" s="15448">
        <v>4.82699655649576E-2</v>
      </c>
      <c r="AW17" s="15448">
        <v>2.6967189170827001E-2</v>
      </c>
      <c r="AX17" s="15466"/>
      <c r="AY17" s="15468"/>
      <c r="AZ17" s="15470"/>
      <c r="BA17" s="15472"/>
      <c r="BB17" s="15448">
        <v>3.8609277780546701E-2</v>
      </c>
      <c r="BC17" s="15474"/>
      <c r="BD17" s="15448">
        <v>3.9501797575721601E-2</v>
      </c>
      <c r="BE17" s="15448">
        <v>2.9404059663991899E-2</v>
      </c>
      <c r="BF17" s="15448">
        <v>4.6099575998150101E-2</v>
      </c>
      <c r="BG17" s="15448">
        <v>3.6076595618738501E-2</v>
      </c>
      <c r="BH17" s="15448">
        <v>0.15077759297680099</v>
      </c>
      <c r="BI17" s="15476"/>
      <c r="BJ17" s="15448">
        <v>0</v>
      </c>
      <c r="BK17" s="15448">
        <v>3.8094790642020003E-2</v>
      </c>
      <c r="BL17" s="15448">
        <v>3.2439718595853401E-2</v>
      </c>
      <c r="BM17" s="15448">
        <v>0.115757869439661</v>
      </c>
      <c r="BN17" s="15448">
        <v>7.0229129696194395E-2</v>
      </c>
      <c r="BO17" s="15448">
        <v>5.2061948601038702E-2</v>
      </c>
      <c r="BP17" s="15448">
        <v>2.7607030866591799E-2</v>
      </c>
      <c r="BQ17" s="15448">
        <v>3.7407231823471103E-2</v>
      </c>
      <c r="BR17" s="15448">
        <v>3.2295073437372299E-2</v>
      </c>
      <c r="BS17" s="15448">
        <v>3.4347121593059401E-2</v>
      </c>
      <c r="BT17" s="15448">
        <v>1.8935672998376601E-2</v>
      </c>
      <c r="BU17" s="15448">
        <v>3.8585305565746998E-2</v>
      </c>
      <c r="BV17" s="15448">
        <v>3.1904679755287699E-2</v>
      </c>
      <c r="BW17" s="15448">
        <v>5.8052291558687998E-2</v>
      </c>
      <c r="BX17" s="15448">
        <v>5.7929278204525599E-2</v>
      </c>
      <c r="BY17" s="15448">
        <v>7.1379358868690707E-2</v>
      </c>
      <c r="BZ17" s="15478"/>
      <c r="CA17" s="15448">
        <v>7.1081901661519703E-2</v>
      </c>
      <c r="CB17" s="15448">
        <v>5.7095077275702601E-2</v>
      </c>
      <c r="CC17" s="15448">
        <v>1.0014110099379799E-2</v>
      </c>
      <c r="CD17" s="15448">
        <v>1.12295136278128E-2</v>
      </c>
      <c r="CE17" s="15448">
        <v>4.2749414006280802E-2</v>
      </c>
      <c r="CF17" s="15448">
        <v>0</v>
      </c>
      <c r="CG17" s="15448">
        <v>4.0980317791017899E-2</v>
      </c>
      <c r="CH17" s="15448">
        <v>5.1213817043196497E-2</v>
      </c>
      <c r="CI17" s="15448">
        <v>9.4189448302403507E-3</v>
      </c>
      <c r="CJ17" s="15448">
        <v>3.94772754019466E-2</v>
      </c>
      <c r="CK17" s="15480"/>
      <c r="CL17" s="15448">
        <v>2.98221275275425E-2</v>
      </c>
      <c r="CM17" s="15448">
        <v>2.5725844512578099E-2</v>
      </c>
      <c r="CN17" s="15448">
        <v>6.4635156241810501E-2</v>
      </c>
      <c r="CO17" s="15448">
        <v>6.2783440373961302E-2</v>
      </c>
      <c r="CP17" s="15448">
        <v>7.8411651648807507E-2</v>
      </c>
      <c r="CQ17" s="15448">
        <v>5.5103509499971101E-2</v>
      </c>
      <c r="CR17" s="15448">
        <v>6.2112984892088101E-2</v>
      </c>
      <c r="CS17" s="15448">
        <v>1.67124278097638E-2</v>
      </c>
      <c r="CT17" s="15448">
        <v>2.9498617530258502E-2</v>
      </c>
      <c r="CU17" s="15448">
        <v>3.0281616389794E-2</v>
      </c>
      <c r="CV17" s="15448">
        <v>4.9911445733191603E-2</v>
      </c>
      <c r="CW17" s="15448">
        <v>0</v>
      </c>
      <c r="CX17" s="15482"/>
      <c r="CY17" s="15484"/>
      <c r="CZ17" s="15486"/>
      <c r="DA17" s="15488"/>
      <c r="DB17" s="15448">
        <v>1.08683602833053E-2</v>
      </c>
      <c r="DC17" s="15448">
        <v>7.6608565474802298E-2</v>
      </c>
      <c r="DD17" s="15448">
        <v>5.7455540355677098E-2</v>
      </c>
      <c r="DE17" s="15490"/>
      <c r="DF17" s="15492"/>
      <c r="DG17" s="15448">
        <v>3.6569508713979099E-2</v>
      </c>
      <c r="DH17" s="15448">
        <v>6.0580433094927402E-2</v>
      </c>
      <c r="DI17" s="15494"/>
      <c r="DJ17" s="15448">
        <v>8.0253855471345101E-2</v>
      </c>
      <c r="DK17" s="15448">
        <v>3.7531919961943598E-2</v>
      </c>
      <c r="DL17" s="15448">
        <v>6.6144995558860206E-2</v>
      </c>
      <c r="DM17" s="15448">
        <v>7.4858161318032398E-2</v>
      </c>
      <c r="DN17" s="15448">
        <v>2.9678770288665599E-2</v>
      </c>
      <c r="DO17" s="15448">
        <v>5.8409595849097697E-2</v>
      </c>
      <c r="DP17" s="15448">
        <v>2.9945306813227501E-2</v>
      </c>
      <c r="DQ17" s="15496"/>
      <c r="DR17" s="15498"/>
      <c r="DS17" s="15448">
        <v>4.1120592917831898E-2</v>
      </c>
      <c r="DT17" s="15500"/>
      <c r="DU17" s="15502"/>
      <c r="DV17" s="15504"/>
      <c r="DW17" s="15445">
        <v>2.0028213582824899E-2</v>
      </c>
    </row>
    <row r="18" spans="1:127" ht="17" x14ac:dyDescent="0.2">
      <c r="A18" s="15631" t="s">
        <v>358</v>
      </c>
      <c r="B18" s="15447">
        <v>6.68234300396639E-2</v>
      </c>
      <c r="C18" s="15448">
        <v>6.0631341536492703E-2</v>
      </c>
      <c r="D18" s="15448">
        <v>7.2004159637232001E-2</v>
      </c>
      <c r="E18" s="15448">
        <v>5.6290729567484502E-2</v>
      </c>
      <c r="F18" s="15448">
        <v>6.6276850020324005E-2</v>
      </c>
      <c r="G18" s="15448">
        <v>8.5223163624752005E-2</v>
      </c>
      <c r="H18" s="15448">
        <v>7.6096512040835507E-2</v>
      </c>
      <c r="I18" s="15448">
        <v>5.3135861524319303E-2</v>
      </c>
      <c r="J18" s="15450"/>
      <c r="K18" s="15448">
        <v>7.1580643610398703E-2</v>
      </c>
      <c r="L18" s="15448">
        <v>9.0619931888615696E-2</v>
      </c>
      <c r="M18" s="15448">
        <v>4.0330861506594803E-2</v>
      </c>
      <c r="N18" s="15448">
        <v>5.3396788716328698E-2</v>
      </c>
      <c r="O18" s="15448">
        <v>4.33546747848697E-2</v>
      </c>
      <c r="P18" s="15448">
        <v>8.8563706440211706E-2</v>
      </c>
      <c r="Q18" s="15448">
        <v>7.1603695750121404E-2</v>
      </c>
      <c r="R18" s="15448">
        <v>5.3396788716328698E-2</v>
      </c>
      <c r="S18" s="15448">
        <v>4.33546747848697E-2</v>
      </c>
      <c r="T18" s="15448">
        <v>7.8695767051337198E-2</v>
      </c>
      <c r="U18" s="15448">
        <v>4.9413824195578403E-2</v>
      </c>
      <c r="V18" s="15448">
        <v>4.6147219883976798E-2</v>
      </c>
      <c r="W18" s="15448">
        <v>0.12335891578890799</v>
      </c>
      <c r="X18" s="15448">
        <v>3.6668512085305603E-2</v>
      </c>
      <c r="Y18" s="15452"/>
      <c r="Z18" s="15454"/>
      <c r="AA18" s="15456"/>
      <c r="AB18" s="15458"/>
      <c r="AC18" s="15460"/>
      <c r="AD18" s="15448">
        <v>4.6147219883976798E-2</v>
      </c>
      <c r="AE18" s="15448">
        <v>0.12335891578890799</v>
      </c>
      <c r="AF18" s="15448">
        <v>3.6668512085305603E-2</v>
      </c>
      <c r="AG18" s="15448">
        <v>0.138882811493171</v>
      </c>
      <c r="AH18" s="15448">
        <v>5.2860355698690097E-2</v>
      </c>
      <c r="AI18" s="15448">
        <v>0.12335891578890799</v>
      </c>
      <c r="AJ18" s="15448">
        <v>3.6668512085305603E-2</v>
      </c>
      <c r="AK18" s="15448">
        <v>4.6147219883976798E-2</v>
      </c>
      <c r="AL18" s="15448">
        <v>0.10029816202838</v>
      </c>
      <c r="AM18" s="15448">
        <v>4.7680608455419098E-2</v>
      </c>
      <c r="AN18" s="15448">
        <v>6.9474089311601303E-2</v>
      </c>
      <c r="AO18" s="15448">
        <v>6.72287989488356E-2</v>
      </c>
      <c r="AP18" s="15462"/>
      <c r="AQ18" s="15448">
        <v>4.7473977080790597E-2</v>
      </c>
      <c r="AR18" s="15448">
        <v>0.13371600713318499</v>
      </c>
      <c r="AS18" s="15464"/>
      <c r="AT18" s="15448">
        <v>8.0956359807215106E-2</v>
      </c>
      <c r="AU18" s="15448">
        <v>3.0098926466751001E-2</v>
      </c>
      <c r="AV18" s="15448">
        <v>2.3879822947682101E-2</v>
      </c>
      <c r="AW18" s="15448">
        <v>9.0670928122302694E-2</v>
      </c>
      <c r="AX18" s="15466"/>
      <c r="AY18" s="15468"/>
      <c r="AZ18" s="15470"/>
      <c r="BA18" s="15472"/>
      <c r="BB18" s="15448">
        <v>6.72287989488356E-2</v>
      </c>
      <c r="BC18" s="15474"/>
      <c r="BD18" s="15448">
        <v>5.28971966160455E-2</v>
      </c>
      <c r="BE18" s="15448">
        <v>4.9004285316650499E-2</v>
      </c>
      <c r="BF18" s="15448">
        <v>4.0492450865963703E-2</v>
      </c>
      <c r="BG18" s="15448">
        <v>7.1253705722474095E-2</v>
      </c>
      <c r="BH18" s="15448">
        <v>0.122456747998148</v>
      </c>
      <c r="BI18" s="15476"/>
      <c r="BJ18" s="15448">
        <v>0.17792952336534901</v>
      </c>
      <c r="BK18" s="15448">
        <v>4.4573511098000902E-2</v>
      </c>
      <c r="BL18" s="15448">
        <v>8.2007681352074105E-2</v>
      </c>
      <c r="BM18" s="15448">
        <v>0.19625741869719099</v>
      </c>
      <c r="BN18" s="15448">
        <v>6.3549511515829896E-2</v>
      </c>
      <c r="BO18" s="15448">
        <v>4.0246605891070202E-2</v>
      </c>
      <c r="BP18" s="15448">
        <v>4.0257153506783203E-2</v>
      </c>
      <c r="BQ18" s="15448">
        <v>9.6417704607162896E-2</v>
      </c>
      <c r="BR18" s="15448">
        <v>3.9388641467469399E-2</v>
      </c>
      <c r="BS18" s="15448">
        <v>4.8114026680468699E-2</v>
      </c>
      <c r="BT18" s="15448">
        <v>2.1484556763072701E-2</v>
      </c>
      <c r="BU18" s="15448">
        <v>9.1040103841867698E-2</v>
      </c>
      <c r="BV18" s="15448">
        <v>5.5405063454058802E-2</v>
      </c>
      <c r="BW18" s="15448">
        <v>6.4907758573132607E-2</v>
      </c>
      <c r="BX18" s="15448">
        <v>7.4550956199346402E-2</v>
      </c>
      <c r="BY18" s="15448">
        <v>8.8983879427400797E-2</v>
      </c>
      <c r="BZ18" s="15478"/>
      <c r="CA18" s="15448">
        <v>7.7684686593011296E-2</v>
      </c>
      <c r="CB18" s="15448">
        <v>4.8560354494719599E-2</v>
      </c>
      <c r="CC18" s="15448">
        <v>4.07708276233111E-2</v>
      </c>
      <c r="CD18" s="15448">
        <v>2.5864179925731999E-2</v>
      </c>
      <c r="CE18" s="15448">
        <v>6.7130377480654105E-2</v>
      </c>
      <c r="CF18" s="15448">
        <v>0.180566458729046</v>
      </c>
      <c r="CG18" s="15448">
        <v>6.8650837385175995E-2</v>
      </c>
      <c r="CH18" s="15448">
        <v>6.9164157043417898E-2</v>
      </c>
      <c r="CI18" s="15448">
        <v>9.6362317409177094E-3</v>
      </c>
      <c r="CJ18" s="15448">
        <v>0.105447593578871</v>
      </c>
      <c r="CK18" s="15480"/>
      <c r="CL18" s="15448">
        <v>0.178517576862851</v>
      </c>
      <c r="CM18" s="15448">
        <v>9.6832462421779203E-2</v>
      </c>
      <c r="CN18" s="15448">
        <v>6.18902361409987E-2</v>
      </c>
      <c r="CO18" s="15448">
        <v>9.3012784994250697E-2</v>
      </c>
      <c r="CP18" s="15448">
        <v>0.105124670706888</v>
      </c>
      <c r="CQ18" s="15448">
        <v>5.2948922005858802E-2</v>
      </c>
      <c r="CR18" s="15448">
        <v>2.31467298354123E-2</v>
      </c>
      <c r="CS18" s="15448">
        <v>4.1199444656370002E-2</v>
      </c>
      <c r="CT18" s="15448">
        <v>2.9363928382645899E-2</v>
      </c>
      <c r="CU18" s="15448">
        <v>8.6374887565833294E-3</v>
      </c>
      <c r="CV18" s="15448">
        <v>6.06585422837203E-2</v>
      </c>
      <c r="CW18" s="15448">
        <v>5.0583905175310702E-2</v>
      </c>
      <c r="CX18" s="15482"/>
      <c r="CY18" s="15484"/>
      <c r="CZ18" s="15486"/>
      <c r="DA18" s="15488"/>
      <c r="DB18" s="15448">
        <v>7.1916824822733899E-2</v>
      </c>
      <c r="DC18" s="15448">
        <v>5.1484627131777101E-2</v>
      </c>
      <c r="DD18" s="15448">
        <v>0.198212391828955</v>
      </c>
      <c r="DE18" s="15490"/>
      <c r="DF18" s="15492"/>
      <c r="DG18" s="15448">
        <v>5.9628411663159901E-2</v>
      </c>
      <c r="DH18" s="15448">
        <v>3.62465106291604E-2</v>
      </c>
      <c r="DI18" s="15494"/>
      <c r="DJ18" s="15448">
        <v>5.3934436694141698E-2</v>
      </c>
      <c r="DK18" s="15448">
        <v>6.8235672659659199E-2</v>
      </c>
      <c r="DL18" s="15448">
        <v>0.100929523704914</v>
      </c>
      <c r="DM18" s="15448">
        <v>4.1290101897526403E-2</v>
      </c>
      <c r="DN18" s="15448">
        <v>5.6028239891402501E-2</v>
      </c>
      <c r="DO18" s="15448">
        <v>4.4843457779234298E-2</v>
      </c>
      <c r="DP18" s="15448">
        <v>8.7144859193425794E-2</v>
      </c>
      <c r="DQ18" s="15496"/>
      <c r="DR18" s="15498"/>
      <c r="DS18" s="15448">
        <v>6.1154034884814197E-2</v>
      </c>
      <c r="DT18" s="15500"/>
      <c r="DU18" s="15502"/>
      <c r="DV18" s="15504"/>
      <c r="DW18" s="15445">
        <v>0.246795957482388</v>
      </c>
    </row>
    <row r="19" spans="1:127" ht="17" x14ac:dyDescent="0.2">
      <c r="A19" s="15632" t="s">
        <v>138</v>
      </c>
      <c r="B19" s="15630">
        <v>1388</v>
      </c>
      <c r="C19" s="15505">
        <v>583</v>
      </c>
      <c r="D19" s="15506">
        <v>805</v>
      </c>
      <c r="E19" s="15507">
        <v>146</v>
      </c>
      <c r="F19" s="15508">
        <v>349</v>
      </c>
      <c r="G19" s="15509">
        <v>277</v>
      </c>
      <c r="H19" s="15510">
        <v>263</v>
      </c>
      <c r="I19" s="15511">
        <v>353</v>
      </c>
      <c r="J19" s="15512">
        <v>27</v>
      </c>
      <c r="K19" s="15513">
        <v>176</v>
      </c>
      <c r="L19" s="15514">
        <v>318</v>
      </c>
      <c r="M19" s="15515">
        <v>213</v>
      </c>
      <c r="N19" s="15516">
        <v>395</v>
      </c>
      <c r="O19" s="15517">
        <v>259</v>
      </c>
      <c r="P19" s="15518">
        <v>203</v>
      </c>
      <c r="Q19" s="15519">
        <v>531</v>
      </c>
      <c r="R19" s="15520">
        <v>395</v>
      </c>
      <c r="S19" s="15521">
        <v>259</v>
      </c>
      <c r="T19" s="15522">
        <v>734</v>
      </c>
      <c r="U19" s="15523">
        <v>654</v>
      </c>
      <c r="V19" s="15524">
        <v>949</v>
      </c>
      <c r="W19" s="15525">
        <v>253</v>
      </c>
      <c r="X19" s="15526">
        <v>121</v>
      </c>
      <c r="Y19" s="15527">
        <v>25</v>
      </c>
      <c r="Z19" s="15528">
        <v>4</v>
      </c>
      <c r="AA19" s="15529">
        <v>0</v>
      </c>
      <c r="AB19" s="15530">
        <v>26</v>
      </c>
      <c r="AC19" s="15531">
        <v>10</v>
      </c>
      <c r="AD19" s="15532">
        <v>949</v>
      </c>
      <c r="AE19" s="15533">
        <v>253</v>
      </c>
      <c r="AF19" s="15534">
        <v>121</v>
      </c>
      <c r="AG19" s="15535">
        <v>65</v>
      </c>
      <c r="AH19" s="15536">
        <v>1014</v>
      </c>
      <c r="AI19" s="15537">
        <v>253</v>
      </c>
      <c r="AJ19" s="15538">
        <v>121</v>
      </c>
      <c r="AK19" s="15539">
        <v>949</v>
      </c>
      <c r="AL19" s="15540">
        <v>439</v>
      </c>
      <c r="AM19" s="15541">
        <v>135</v>
      </c>
      <c r="AN19" s="15542">
        <v>1253</v>
      </c>
      <c r="AO19" s="15543">
        <v>1032</v>
      </c>
      <c r="AP19" s="15544">
        <v>23</v>
      </c>
      <c r="AQ19" s="15545">
        <v>291</v>
      </c>
      <c r="AR19" s="15546">
        <v>32</v>
      </c>
      <c r="AS19" s="15547">
        <v>10</v>
      </c>
      <c r="AT19" s="15548">
        <v>776</v>
      </c>
      <c r="AU19" s="15549">
        <v>256</v>
      </c>
      <c r="AV19" s="15550">
        <v>235</v>
      </c>
      <c r="AW19" s="15551">
        <v>77</v>
      </c>
      <c r="AX19" s="15552">
        <v>16</v>
      </c>
      <c r="AY19" s="15553">
        <v>13</v>
      </c>
      <c r="AZ19" s="15554">
        <v>10</v>
      </c>
      <c r="BA19" s="15555">
        <v>5</v>
      </c>
      <c r="BB19" s="15556">
        <v>1032</v>
      </c>
      <c r="BC19" s="15557">
        <v>23</v>
      </c>
      <c r="BD19" s="15558">
        <v>333</v>
      </c>
      <c r="BE19" s="15559">
        <v>423</v>
      </c>
      <c r="BF19" s="15560">
        <v>466</v>
      </c>
      <c r="BG19" s="15561">
        <v>383</v>
      </c>
      <c r="BH19" s="15562">
        <v>50</v>
      </c>
      <c r="BI19" s="15563">
        <v>29</v>
      </c>
      <c r="BJ19" s="15564">
        <v>37</v>
      </c>
      <c r="BK19" s="15565">
        <v>889</v>
      </c>
      <c r="BL19" s="15566">
        <v>420</v>
      </c>
      <c r="BM19" s="15567">
        <v>79</v>
      </c>
      <c r="BN19" s="15568">
        <v>136</v>
      </c>
      <c r="BO19" s="15569">
        <v>214</v>
      </c>
      <c r="BP19" s="15570">
        <v>460</v>
      </c>
      <c r="BQ19" s="15571">
        <v>136</v>
      </c>
      <c r="BR19" s="15572">
        <v>543</v>
      </c>
      <c r="BS19" s="15573">
        <v>446</v>
      </c>
      <c r="BT19" s="15574">
        <v>47</v>
      </c>
      <c r="BU19" s="15575">
        <v>537</v>
      </c>
      <c r="BV19" s="15576">
        <v>926</v>
      </c>
      <c r="BW19" s="15577">
        <v>291</v>
      </c>
      <c r="BX19" s="15578">
        <v>112</v>
      </c>
      <c r="BY19" s="15579">
        <v>39</v>
      </c>
      <c r="BZ19" s="15580">
        <v>18</v>
      </c>
      <c r="CA19" s="15581">
        <v>112</v>
      </c>
      <c r="CB19" s="15582">
        <v>154</v>
      </c>
      <c r="CC19" s="15583">
        <v>74</v>
      </c>
      <c r="CD19" s="15584">
        <v>75</v>
      </c>
      <c r="CE19" s="15585">
        <v>975</v>
      </c>
      <c r="CF19" s="15586">
        <v>30</v>
      </c>
      <c r="CG19" s="15587">
        <v>489</v>
      </c>
      <c r="CH19" s="15588">
        <v>555</v>
      </c>
      <c r="CI19" s="15589">
        <v>158</v>
      </c>
      <c r="CJ19" s="15590">
        <v>176</v>
      </c>
      <c r="CK19" s="15591">
        <v>10</v>
      </c>
      <c r="CL19" s="15592">
        <v>60</v>
      </c>
      <c r="CM19" s="15593">
        <v>118</v>
      </c>
      <c r="CN19" s="15594">
        <v>125</v>
      </c>
      <c r="CO19" s="15595">
        <v>118</v>
      </c>
      <c r="CP19" s="15596">
        <v>94</v>
      </c>
      <c r="CQ19" s="15597">
        <v>122</v>
      </c>
      <c r="CR19" s="15598">
        <v>85</v>
      </c>
      <c r="CS19" s="15599">
        <v>107</v>
      </c>
      <c r="CT19" s="15600">
        <v>133</v>
      </c>
      <c r="CU19" s="15601">
        <v>111</v>
      </c>
      <c r="CV19" s="15602">
        <v>73</v>
      </c>
      <c r="CW19" s="15603">
        <v>56</v>
      </c>
      <c r="CX19" s="15604">
        <v>22</v>
      </c>
      <c r="CY19" s="15605">
        <v>12</v>
      </c>
      <c r="CZ19" s="15606">
        <v>5</v>
      </c>
      <c r="DA19" s="15607">
        <v>4</v>
      </c>
      <c r="DB19" s="15608">
        <v>143</v>
      </c>
      <c r="DC19" s="15609">
        <v>109</v>
      </c>
      <c r="DD19" s="15610">
        <v>62</v>
      </c>
      <c r="DE19" s="15611">
        <v>4</v>
      </c>
      <c r="DF19" s="15612">
        <v>23</v>
      </c>
      <c r="DG19" s="15613">
        <v>1127</v>
      </c>
      <c r="DH19" s="15614">
        <v>45</v>
      </c>
      <c r="DI19" s="15615">
        <v>17</v>
      </c>
      <c r="DJ19" s="15616">
        <v>104</v>
      </c>
      <c r="DK19" s="15617">
        <v>1281</v>
      </c>
      <c r="DL19" s="15618">
        <v>71</v>
      </c>
      <c r="DM19" s="15619">
        <v>115</v>
      </c>
      <c r="DN19" s="15620">
        <v>357</v>
      </c>
      <c r="DO19" s="15621">
        <v>231</v>
      </c>
      <c r="DP19" s="15622">
        <v>528</v>
      </c>
      <c r="DQ19" s="15623">
        <v>1</v>
      </c>
      <c r="DR19" s="15624">
        <v>1</v>
      </c>
      <c r="DS19" s="15625">
        <v>1115</v>
      </c>
      <c r="DT19" s="15626">
        <v>11</v>
      </c>
      <c r="DU19" s="15627">
        <v>4</v>
      </c>
      <c r="DV19" s="15628">
        <v>12</v>
      </c>
      <c r="DW19" s="15629">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W19"/>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362</v>
      </c>
    </row>
    <row r="8" spans="1:127" ht="68" x14ac:dyDescent="0.2">
      <c r="A8" s="270" t="s">
        <v>361</v>
      </c>
    </row>
    <row r="9" spans="1:127" ht="17" x14ac:dyDescent="0.2">
      <c r="A9" s="15915" t="s">
        <v>349</v>
      </c>
      <c r="B9" s="15732">
        <v>2.1374240566389199E-2</v>
      </c>
      <c r="C9" s="15633">
        <v>3.9189250654971398E-2</v>
      </c>
      <c r="D9" s="15634">
        <v>6.4683850717946996E-3</v>
      </c>
      <c r="E9" s="15635">
        <v>2.3288010988331699E-2</v>
      </c>
      <c r="F9" s="15636">
        <v>6.6875200399016703E-3</v>
      </c>
      <c r="G9" s="15637">
        <v>3.8229676242224703E-2</v>
      </c>
      <c r="H9" s="15638">
        <v>3.3060505286367302E-2</v>
      </c>
      <c r="I9" s="15639">
        <v>1.30684048989104E-2</v>
      </c>
      <c r="J9" s="15735"/>
      <c r="K9" s="15640">
        <v>1.14966070708243E-2</v>
      </c>
      <c r="L9" s="15641">
        <v>1.7376265003609E-2</v>
      </c>
      <c r="M9" s="15642">
        <v>1.4813598931671499E-2</v>
      </c>
      <c r="N9" s="15643">
        <v>1.7533206359206899E-2</v>
      </c>
      <c r="O9" s="15644">
        <v>4.51969146752524E-2</v>
      </c>
      <c r="P9" s="15645">
        <v>1.66737519939208E-2</v>
      </c>
      <c r="Q9" s="15646">
        <v>1.6413580850759599E-2</v>
      </c>
      <c r="R9" s="15647">
        <v>1.7533206359206899E-2</v>
      </c>
      <c r="S9" s="15648">
        <v>4.51969146752524E-2</v>
      </c>
      <c r="T9" s="15649">
        <v>1.6522862315744E-2</v>
      </c>
      <c r="U9" s="15650">
        <v>2.85179176149047E-2</v>
      </c>
      <c r="V9" s="15651">
        <v>2.5936614188264599E-2</v>
      </c>
      <c r="W9" s="15652">
        <v>8.7158596791175706E-3</v>
      </c>
      <c r="X9" s="15653">
        <v>8.5853358118677704E-3</v>
      </c>
      <c r="Y9" s="15737"/>
      <c r="Z9" s="15739"/>
      <c r="AA9" s="15741"/>
      <c r="AB9" s="15743"/>
      <c r="AC9" s="15745"/>
      <c r="AD9" s="15654">
        <v>2.5936614188264599E-2</v>
      </c>
      <c r="AE9" s="15655">
        <v>8.7158596791175706E-3</v>
      </c>
      <c r="AF9" s="15656">
        <v>8.5853358118677704E-3</v>
      </c>
      <c r="AG9" s="15657">
        <v>5.0126026871746297E-2</v>
      </c>
      <c r="AH9" s="15658">
        <v>2.76806642028306E-2</v>
      </c>
      <c r="AI9" s="15659">
        <v>8.7158596791175706E-3</v>
      </c>
      <c r="AJ9" s="15660">
        <v>8.5853358118677704E-3</v>
      </c>
      <c r="AK9" s="15661">
        <v>2.5936614188264599E-2</v>
      </c>
      <c r="AL9" s="15662">
        <v>1.3929276085780099E-2</v>
      </c>
      <c r="AM9" s="15663">
        <v>7.7677010535634299E-3</v>
      </c>
      <c r="AN9" s="15664">
        <v>2.3224787344370699E-2</v>
      </c>
      <c r="AO9" s="15665">
        <v>6.9819486679050498E-3</v>
      </c>
      <c r="AP9" s="15747"/>
      <c r="AQ9" s="15666">
        <v>5.48448644290861E-2</v>
      </c>
      <c r="AR9" s="15667">
        <v>0.13371600713318499</v>
      </c>
      <c r="AS9" s="15749"/>
      <c r="AT9" s="15668">
        <v>9.5465005138867607E-3</v>
      </c>
      <c r="AU9" s="15669">
        <v>0</v>
      </c>
      <c r="AV9" s="15670">
        <v>1.2612186119951E-2</v>
      </c>
      <c r="AW9" s="15671">
        <v>0.15027314820322299</v>
      </c>
      <c r="AX9" s="15751"/>
      <c r="AY9" s="15753"/>
      <c r="AZ9" s="15755"/>
      <c r="BA9" s="15757"/>
      <c r="BB9" s="15672">
        <v>6.9819486679050498E-3</v>
      </c>
      <c r="BC9" s="15759"/>
      <c r="BD9" s="15673">
        <v>5.9429009819838001E-2</v>
      </c>
      <c r="BE9" s="15674">
        <v>1.20917288878419E-2</v>
      </c>
      <c r="BF9" s="15675">
        <v>4.9879029151849701E-3</v>
      </c>
      <c r="BG9" s="15676">
        <v>2.5507242374040801E-2</v>
      </c>
      <c r="BH9" s="15677">
        <v>8.8928462165569905E-2</v>
      </c>
      <c r="BI9" s="15678">
        <v>0.116889985374717</v>
      </c>
      <c r="BJ9" s="15679">
        <v>7.0419436732502894E-2</v>
      </c>
      <c r="BK9" s="15680">
        <v>8.3866511422400307E-3</v>
      </c>
      <c r="BL9" s="15681">
        <v>3.00342105193134E-2</v>
      </c>
      <c r="BM9" s="15682">
        <v>9.9397963563630898E-2</v>
      </c>
      <c r="BN9" s="15683">
        <v>1.60621387638855E-2</v>
      </c>
      <c r="BO9" s="15684">
        <v>9.2341694062539805E-3</v>
      </c>
      <c r="BP9" s="15685">
        <v>1.42063746164919E-2</v>
      </c>
      <c r="BQ9" s="15686">
        <v>4.7137870103003902E-2</v>
      </c>
      <c r="BR9" s="15687">
        <v>1.0134907281282701E-2</v>
      </c>
      <c r="BS9" s="15688">
        <v>8.3172323749877604E-3</v>
      </c>
      <c r="BT9" s="15689">
        <v>1.01515887869795E-2</v>
      </c>
      <c r="BU9" s="15690">
        <v>3.1994107147761602E-2</v>
      </c>
      <c r="BV9" s="15691">
        <v>2.53985599948852E-2</v>
      </c>
      <c r="BW9" s="15692">
        <v>1.7504347728596201E-2</v>
      </c>
      <c r="BX9" s="15693">
        <v>1.8503950176269501E-2</v>
      </c>
      <c r="BY9" s="15694">
        <v>0</v>
      </c>
      <c r="BZ9" s="15761"/>
      <c r="CA9" s="15695">
        <v>6.2460282952607098E-3</v>
      </c>
      <c r="CB9" s="15696">
        <v>9.24030474647442E-3</v>
      </c>
      <c r="CC9" s="15697">
        <v>1.3620767736933799E-2</v>
      </c>
      <c r="CD9" s="15698">
        <v>0</v>
      </c>
      <c r="CE9" s="15699">
        <v>2.4720152524967402E-2</v>
      </c>
      <c r="CF9" s="15700">
        <v>5.6470046334015998E-2</v>
      </c>
      <c r="CG9" s="15701">
        <v>2.3652820604269799E-2</v>
      </c>
      <c r="CH9" s="15702">
        <v>2.6690861550754098E-2</v>
      </c>
      <c r="CI9" s="15703">
        <v>0</v>
      </c>
      <c r="CJ9" s="15704">
        <v>1.63124055085218E-2</v>
      </c>
      <c r="CK9" s="15763"/>
      <c r="CL9" s="15705">
        <v>3.9029932621188701E-2</v>
      </c>
      <c r="CM9" s="15706">
        <v>9.4077122358829108E-3</v>
      </c>
      <c r="CN9" s="15707">
        <v>2.2340323780638702E-2</v>
      </c>
      <c r="CO9" s="15708">
        <v>2.9766213566328899E-3</v>
      </c>
      <c r="CP9" s="15709">
        <v>4.4280702048725702E-2</v>
      </c>
      <c r="CQ9" s="15710">
        <v>1.21106055302765E-2</v>
      </c>
      <c r="CR9" s="15711">
        <v>0</v>
      </c>
      <c r="CS9" s="15712">
        <v>1.4428067031573E-2</v>
      </c>
      <c r="CT9" s="15713">
        <v>2.69242347106282E-2</v>
      </c>
      <c r="CU9" s="15714">
        <v>0</v>
      </c>
      <c r="CV9" s="15715">
        <v>6.4089231550794101E-2</v>
      </c>
      <c r="CW9" s="15716">
        <v>5.5131465658660499E-2</v>
      </c>
      <c r="CX9" s="15765"/>
      <c r="CY9" s="15767"/>
      <c r="CZ9" s="15769"/>
      <c r="DA9" s="15771"/>
      <c r="DB9" s="15717">
        <v>2.3960477232872101E-2</v>
      </c>
      <c r="DC9" s="15718">
        <v>2.0233357657095101E-2</v>
      </c>
      <c r="DD9" s="15719">
        <v>0.22218268719440301</v>
      </c>
      <c r="DE9" s="15773"/>
      <c r="DF9" s="15775"/>
      <c r="DG9" s="15720">
        <v>6.8152275475928696E-3</v>
      </c>
      <c r="DH9" s="15721">
        <v>1.6775782718610199E-2</v>
      </c>
      <c r="DI9" s="15777"/>
      <c r="DJ9" s="15722">
        <v>2.11961280184347E-2</v>
      </c>
      <c r="DK9" s="15723">
        <v>2.14268479572726E-2</v>
      </c>
      <c r="DL9" s="15724">
        <v>1.4923418041009801E-2</v>
      </c>
      <c r="DM9" s="15725">
        <v>1.0276576541374399E-2</v>
      </c>
      <c r="DN9" s="15726">
        <v>2.18139180328746E-2</v>
      </c>
      <c r="DO9" s="15727">
        <v>1.8117630258085701E-2</v>
      </c>
      <c r="DP9" s="15728">
        <v>2.8155771634251099E-2</v>
      </c>
      <c r="DQ9" s="15779"/>
      <c r="DR9" s="15781"/>
      <c r="DS9" s="15729">
        <v>1.1856571801142701E-2</v>
      </c>
      <c r="DT9" s="15783"/>
      <c r="DU9" s="15785"/>
      <c r="DV9" s="15787"/>
      <c r="DW9" s="15730">
        <v>0.233406280173685</v>
      </c>
    </row>
    <row r="10" spans="1:127" ht="17" x14ac:dyDescent="0.2">
      <c r="A10" s="15915" t="s">
        <v>350</v>
      </c>
      <c r="B10" s="15733">
        <v>7.3256212208810401E-3</v>
      </c>
      <c r="C10" s="15734">
        <v>9.6929910962552501E-3</v>
      </c>
      <c r="D10" s="15734">
        <v>5.3448379887008797E-3</v>
      </c>
      <c r="E10" s="15734">
        <v>2.54693184610908E-3</v>
      </c>
      <c r="F10" s="15734">
        <v>0</v>
      </c>
      <c r="G10" s="15734">
        <v>1.1188092950434299E-2</v>
      </c>
      <c r="H10" s="15734">
        <v>1.17253727418619E-2</v>
      </c>
      <c r="I10" s="15734">
        <v>1.3816357001830801E-2</v>
      </c>
      <c r="J10" s="15736"/>
      <c r="K10" s="15734">
        <v>6.5494825869305603E-3</v>
      </c>
      <c r="L10" s="15734">
        <v>2.4630492395582401E-3</v>
      </c>
      <c r="M10" s="15734">
        <v>3.7508346316492301E-3</v>
      </c>
      <c r="N10" s="15734">
        <v>8.7239692431676907E-3</v>
      </c>
      <c r="O10" s="15734">
        <v>1.7074659716084701E-2</v>
      </c>
      <c r="P10" s="15734">
        <v>5.7496492690857198E-3</v>
      </c>
      <c r="Q10" s="15734">
        <v>2.9468151904999602E-3</v>
      </c>
      <c r="R10" s="15734">
        <v>8.7239692431676907E-3</v>
      </c>
      <c r="S10" s="15734">
        <v>1.7074659716084701E-2</v>
      </c>
      <c r="T10" s="15734">
        <v>4.12410876154905E-3</v>
      </c>
      <c r="U10" s="15734">
        <v>1.20398632145299E-2</v>
      </c>
      <c r="V10" s="15734">
        <v>1.00392772940632E-2</v>
      </c>
      <c r="W10" s="15734">
        <v>4.9265380772060101E-3</v>
      </c>
      <c r="X10" s="15734">
        <v>0</v>
      </c>
      <c r="Y10" s="15738"/>
      <c r="Z10" s="15740"/>
      <c r="AA10" s="15742"/>
      <c r="AB10" s="15744"/>
      <c r="AC10" s="15746"/>
      <c r="AD10" s="15734">
        <v>1.00392772940632E-2</v>
      </c>
      <c r="AE10" s="15734">
        <v>4.9265380772060101E-3</v>
      </c>
      <c r="AF10" s="15734">
        <v>0</v>
      </c>
      <c r="AG10" s="15734">
        <v>0</v>
      </c>
      <c r="AH10" s="15734">
        <v>9.3154481569093193E-3</v>
      </c>
      <c r="AI10" s="15734">
        <v>4.9265380772060101E-3</v>
      </c>
      <c r="AJ10" s="15734">
        <v>0</v>
      </c>
      <c r="AK10" s="15734">
        <v>1.00392772940632E-2</v>
      </c>
      <c r="AL10" s="15734">
        <v>2.8974277514638202E-3</v>
      </c>
      <c r="AM10" s="15734">
        <v>0</v>
      </c>
      <c r="AN10" s="15734">
        <v>8.3219366127729906E-3</v>
      </c>
      <c r="AO10" s="15734">
        <v>4.6322211571524297E-3</v>
      </c>
      <c r="AP10" s="15748"/>
      <c r="AQ10" s="15734">
        <v>1.2457983410511599E-2</v>
      </c>
      <c r="AR10" s="15734">
        <v>0</v>
      </c>
      <c r="AS10" s="15750"/>
      <c r="AT10" s="15734">
        <v>2.2340219039471698E-3</v>
      </c>
      <c r="AU10" s="15734">
        <v>1.1161277728000501E-2</v>
      </c>
      <c r="AV10" s="15734">
        <v>2.7472362683174101E-3</v>
      </c>
      <c r="AW10" s="15734">
        <v>1.5279909166491501E-2</v>
      </c>
      <c r="AX10" s="15752"/>
      <c r="AY10" s="15754"/>
      <c r="AZ10" s="15756"/>
      <c r="BA10" s="15758"/>
      <c r="BB10" s="15734">
        <v>4.6322211571524297E-3</v>
      </c>
      <c r="BC10" s="15760"/>
      <c r="BD10" s="15734">
        <v>1.46924720473658E-2</v>
      </c>
      <c r="BE10" s="15734">
        <v>0</v>
      </c>
      <c r="BF10" s="15734">
        <v>2.8884389045519899E-3</v>
      </c>
      <c r="BG10" s="15734">
        <v>1.3077406032114099E-2</v>
      </c>
      <c r="BH10" s="15734">
        <v>1.6027177055830701E-2</v>
      </c>
      <c r="BI10" s="15734">
        <v>7.8778567313232198E-2</v>
      </c>
      <c r="BJ10" s="15734">
        <v>0</v>
      </c>
      <c r="BK10" s="15734">
        <v>1.50649674499043E-3</v>
      </c>
      <c r="BL10" s="15734">
        <v>1.17592562205581E-2</v>
      </c>
      <c r="BM10" s="15734">
        <v>3.9522884464760599E-2</v>
      </c>
      <c r="BN10" s="15734">
        <v>9.4825761764218506E-3</v>
      </c>
      <c r="BO10" s="15734">
        <v>3.16779469029939E-3</v>
      </c>
      <c r="BP10" s="15734">
        <v>8.2010855453062605E-3</v>
      </c>
      <c r="BQ10" s="15734">
        <v>1.50963237512391E-2</v>
      </c>
      <c r="BR10" s="15734">
        <v>8.1507265341255603E-3</v>
      </c>
      <c r="BS10" s="15734">
        <v>1.20574303655173E-2</v>
      </c>
      <c r="BT10" s="15734">
        <v>0</v>
      </c>
      <c r="BU10" s="15734">
        <v>5.86521669930333E-3</v>
      </c>
      <c r="BV10" s="15734">
        <v>9.3734690788881605E-3</v>
      </c>
      <c r="BW10" s="15734">
        <v>4.8304798032591002E-3</v>
      </c>
      <c r="BX10" s="15734">
        <v>4.9214981904781002E-3</v>
      </c>
      <c r="BY10" s="15734">
        <v>0</v>
      </c>
      <c r="BZ10" s="15762"/>
      <c r="CA10" s="15734">
        <v>0</v>
      </c>
      <c r="CB10" s="15734">
        <v>0</v>
      </c>
      <c r="CC10" s="15734">
        <v>1.00962805466217E-2</v>
      </c>
      <c r="CD10" s="15734">
        <v>9.56590841362869E-3</v>
      </c>
      <c r="CE10" s="15734">
        <v>8.8263751829997707E-3</v>
      </c>
      <c r="CF10" s="15734">
        <v>0</v>
      </c>
      <c r="CG10" s="15734">
        <v>6.7954866552585201E-3</v>
      </c>
      <c r="CH10" s="15734">
        <v>5.8410311631443496E-3</v>
      </c>
      <c r="CI10" s="15734">
        <v>6.1488255967000003E-3</v>
      </c>
      <c r="CJ10" s="15734">
        <v>1.5384934135516899E-2</v>
      </c>
      <c r="CK10" s="15764"/>
      <c r="CL10" s="15734">
        <v>8.2111299483581708E-3</v>
      </c>
      <c r="CM10" s="15734">
        <v>9.8126097127859292E-3</v>
      </c>
      <c r="CN10" s="15734">
        <v>0</v>
      </c>
      <c r="CO10" s="15734">
        <v>8.4508152546728093E-3</v>
      </c>
      <c r="CP10" s="15734">
        <v>0</v>
      </c>
      <c r="CQ10" s="15734">
        <v>0</v>
      </c>
      <c r="CR10" s="15734">
        <v>0</v>
      </c>
      <c r="CS10" s="15734">
        <v>0</v>
      </c>
      <c r="CT10" s="15734">
        <v>2.4717288287066801E-2</v>
      </c>
      <c r="CU10" s="15734">
        <v>6.6843279861347402E-3</v>
      </c>
      <c r="CV10" s="15734">
        <v>4.32097658642999E-2</v>
      </c>
      <c r="CW10" s="15734">
        <v>0</v>
      </c>
      <c r="CX10" s="15766"/>
      <c r="CY10" s="15768"/>
      <c r="CZ10" s="15770"/>
      <c r="DA10" s="15772"/>
      <c r="DB10" s="15734">
        <v>4.5016047108916001E-3</v>
      </c>
      <c r="DC10" s="15734">
        <v>0</v>
      </c>
      <c r="DD10" s="15734">
        <v>7.5607506019747098E-2</v>
      </c>
      <c r="DE10" s="15774"/>
      <c r="DF10" s="15776"/>
      <c r="DG10" s="15734">
        <v>3.8932137772705001E-3</v>
      </c>
      <c r="DH10" s="15734">
        <v>0</v>
      </c>
      <c r="DI10" s="15778"/>
      <c r="DJ10" s="15734">
        <v>0</v>
      </c>
      <c r="DK10" s="15734">
        <v>8.0774681641416594E-3</v>
      </c>
      <c r="DL10" s="15734">
        <v>0</v>
      </c>
      <c r="DM10" s="15734">
        <v>5.8413078277624502E-3</v>
      </c>
      <c r="DN10" s="15734">
        <v>5.3807265978662701E-3</v>
      </c>
      <c r="DO10" s="15734">
        <v>3.6122663263727498E-3</v>
      </c>
      <c r="DP10" s="15734">
        <v>9.8153159294104599E-3</v>
      </c>
      <c r="DQ10" s="15780"/>
      <c r="DR10" s="15782"/>
      <c r="DS10" s="15734">
        <v>3.3973434037168002E-3</v>
      </c>
      <c r="DT10" s="15784"/>
      <c r="DU10" s="15786"/>
      <c r="DV10" s="15788"/>
      <c r="DW10" s="15731">
        <v>5.5249281613349001E-2</v>
      </c>
    </row>
    <row r="11" spans="1:127" ht="17" x14ac:dyDescent="0.2">
      <c r="A11" s="15915" t="s">
        <v>351</v>
      </c>
      <c r="B11" s="15733">
        <v>1.4802854817721501E-2</v>
      </c>
      <c r="C11" s="15734">
        <v>1.57519623786237E-2</v>
      </c>
      <c r="D11" s="15734">
        <v>1.40087345741017E-2</v>
      </c>
      <c r="E11" s="15734">
        <v>1.6995502443275499E-2</v>
      </c>
      <c r="F11" s="15734">
        <v>1.01629555737646E-2</v>
      </c>
      <c r="G11" s="15734">
        <v>1.1267454788793501E-2</v>
      </c>
      <c r="H11" s="15734">
        <v>9.4214289426332708E-3</v>
      </c>
      <c r="I11" s="15734">
        <v>2.5974624511157399E-2</v>
      </c>
      <c r="J11" s="15736"/>
      <c r="K11" s="15734">
        <v>9.7663627753210493E-3</v>
      </c>
      <c r="L11" s="15734">
        <v>1.13661168523858E-2</v>
      </c>
      <c r="M11" s="15734">
        <v>8.1554640551969697E-3</v>
      </c>
      <c r="N11" s="15734">
        <v>2.15144462428992E-2</v>
      </c>
      <c r="O11" s="15734">
        <v>2.4300214073849601E-2</v>
      </c>
      <c r="P11" s="15734">
        <v>8.5736788895055503E-3</v>
      </c>
      <c r="Q11" s="15734">
        <v>1.0160011772211101E-2</v>
      </c>
      <c r="R11" s="15734">
        <v>2.15144462428992E-2</v>
      </c>
      <c r="S11" s="15734">
        <v>2.4300214073849601E-2</v>
      </c>
      <c r="T11" s="15734">
        <v>9.4936935200456308E-3</v>
      </c>
      <c r="U11" s="15734">
        <v>2.2620619533146501E-2</v>
      </c>
      <c r="V11" s="15734">
        <v>2.2918974104838199E-2</v>
      </c>
      <c r="W11" s="15734">
        <v>0</v>
      </c>
      <c r="X11" s="15734">
        <v>0</v>
      </c>
      <c r="Y11" s="15738"/>
      <c r="Z11" s="15740"/>
      <c r="AA11" s="15742"/>
      <c r="AB11" s="15744"/>
      <c r="AC11" s="15746"/>
      <c r="AD11" s="15734">
        <v>2.2918974104838199E-2</v>
      </c>
      <c r="AE11" s="15734">
        <v>0</v>
      </c>
      <c r="AF11" s="15734">
        <v>0</v>
      </c>
      <c r="AG11" s="15734">
        <v>1.2293988772968801E-2</v>
      </c>
      <c r="AH11" s="15734">
        <v>2.21529155789334E-2</v>
      </c>
      <c r="AI11" s="15734">
        <v>0</v>
      </c>
      <c r="AJ11" s="15734">
        <v>0</v>
      </c>
      <c r="AK11" s="15734">
        <v>2.2918974104838199E-2</v>
      </c>
      <c r="AL11" s="15734">
        <v>1.55882335058097E-3</v>
      </c>
      <c r="AM11" s="15734">
        <v>0</v>
      </c>
      <c r="AN11" s="15734">
        <v>1.6816105524269001E-2</v>
      </c>
      <c r="AO11" s="15734">
        <v>8.8970572698056603E-3</v>
      </c>
      <c r="AP11" s="15748"/>
      <c r="AQ11" s="15734">
        <v>3.1345882240518701E-2</v>
      </c>
      <c r="AR11" s="15734">
        <v>2.6433368322882001E-2</v>
      </c>
      <c r="AS11" s="15750"/>
      <c r="AT11" s="15734">
        <v>5.1898229145955098E-3</v>
      </c>
      <c r="AU11" s="15734">
        <v>1.89899395831531E-2</v>
      </c>
      <c r="AV11" s="15734">
        <v>3.1167335480736399E-2</v>
      </c>
      <c r="AW11" s="15734">
        <v>3.58694545891938E-2</v>
      </c>
      <c r="AX11" s="15752"/>
      <c r="AY11" s="15754"/>
      <c r="AZ11" s="15756"/>
      <c r="BA11" s="15758"/>
      <c r="BB11" s="15734">
        <v>8.8970572698056603E-3</v>
      </c>
      <c r="BC11" s="15760"/>
      <c r="BD11" s="15734">
        <v>2.9917992124665602E-2</v>
      </c>
      <c r="BE11" s="15734">
        <v>1.5121845001831899E-2</v>
      </c>
      <c r="BF11" s="15734">
        <v>6.4726845847894602E-3</v>
      </c>
      <c r="BG11" s="15734">
        <v>2.34047369747497E-2</v>
      </c>
      <c r="BH11" s="15734">
        <v>0</v>
      </c>
      <c r="BI11" s="15734">
        <v>2.8115997695410001E-2</v>
      </c>
      <c r="BJ11" s="15734">
        <v>2.4379512585741898E-2</v>
      </c>
      <c r="BK11" s="15734">
        <v>1.0610781259185201E-2</v>
      </c>
      <c r="BL11" s="15734">
        <v>2.35029904269086E-2</v>
      </c>
      <c r="BM11" s="15734">
        <v>1.05273405521654E-2</v>
      </c>
      <c r="BN11" s="15734">
        <v>1.03061494014329E-2</v>
      </c>
      <c r="BO11" s="15734">
        <v>2.1010980872457698E-2</v>
      </c>
      <c r="BP11" s="15734">
        <v>1.3449064328517399E-2</v>
      </c>
      <c r="BQ11" s="15734">
        <v>0</v>
      </c>
      <c r="BR11" s="15734">
        <v>1.5947022057594601E-2</v>
      </c>
      <c r="BS11" s="15734">
        <v>9.9253453848574102E-3</v>
      </c>
      <c r="BT11" s="15734">
        <v>0</v>
      </c>
      <c r="BU11" s="15734">
        <v>1.4105383863608699E-2</v>
      </c>
      <c r="BV11" s="15734">
        <v>1.8467958842234702E-2</v>
      </c>
      <c r="BW11" s="15734">
        <v>1.3279944918878701E-2</v>
      </c>
      <c r="BX11" s="15734">
        <v>0</v>
      </c>
      <c r="BY11" s="15734">
        <v>1.49929914526791E-2</v>
      </c>
      <c r="BZ11" s="15762"/>
      <c r="CA11" s="15734">
        <v>2.92726252457347E-2</v>
      </c>
      <c r="CB11" s="15734">
        <v>1.8247489221830001E-2</v>
      </c>
      <c r="CC11" s="15734">
        <v>0</v>
      </c>
      <c r="CD11" s="15734">
        <v>8.4462671529324899E-3</v>
      </c>
      <c r="CE11" s="15734">
        <v>1.50923036468222E-2</v>
      </c>
      <c r="CF11" s="15734">
        <v>0</v>
      </c>
      <c r="CG11" s="15734">
        <v>1.0820225572759599E-2</v>
      </c>
      <c r="CH11" s="15734">
        <v>1.88227511144014E-2</v>
      </c>
      <c r="CI11" s="15734">
        <v>1.93583185204282E-2</v>
      </c>
      <c r="CJ11" s="15734">
        <v>9.9754969619523393E-3</v>
      </c>
      <c r="CK11" s="15764"/>
      <c r="CL11" s="15734">
        <v>0</v>
      </c>
      <c r="CM11" s="15734">
        <v>5.0523056237458397E-3</v>
      </c>
      <c r="CN11" s="15734">
        <v>2.0163095023404101E-2</v>
      </c>
      <c r="CO11" s="15734">
        <v>3.9812594890701797E-2</v>
      </c>
      <c r="CP11" s="15734">
        <v>0</v>
      </c>
      <c r="CQ11" s="15734">
        <v>2.3428702299312501E-2</v>
      </c>
      <c r="CR11" s="15734">
        <v>0</v>
      </c>
      <c r="CS11" s="15734">
        <v>3.1866832855761501E-2</v>
      </c>
      <c r="CT11" s="15734">
        <v>1.7876436583121599E-2</v>
      </c>
      <c r="CU11" s="15734">
        <v>8.1157653985865705E-3</v>
      </c>
      <c r="CV11" s="15734">
        <v>9.0441824674645493E-3</v>
      </c>
      <c r="CW11" s="15734">
        <v>0</v>
      </c>
      <c r="CX11" s="15766"/>
      <c r="CY11" s="15768"/>
      <c r="CZ11" s="15770"/>
      <c r="DA11" s="15772"/>
      <c r="DB11" s="15734">
        <v>1.8616783285897599E-2</v>
      </c>
      <c r="DC11" s="15734">
        <v>3.6378818767913698E-2</v>
      </c>
      <c r="DD11" s="15734">
        <v>7.6722825095455499E-2</v>
      </c>
      <c r="DE11" s="15774"/>
      <c r="DF11" s="15776"/>
      <c r="DG11" s="15734">
        <v>8.19725375217039E-3</v>
      </c>
      <c r="DH11" s="15734">
        <v>0</v>
      </c>
      <c r="DI11" s="15778"/>
      <c r="DJ11" s="15734">
        <v>3.8109843795191299E-2</v>
      </c>
      <c r="DK11" s="15734">
        <v>1.2472518991419801E-2</v>
      </c>
      <c r="DL11" s="15734">
        <v>0</v>
      </c>
      <c r="DM11" s="15734">
        <v>1.0425187509248099E-2</v>
      </c>
      <c r="DN11" s="15734">
        <v>2.4229471960163201E-2</v>
      </c>
      <c r="DO11" s="15734">
        <v>7.7884343397818896E-3</v>
      </c>
      <c r="DP11" s="15734">
        <v>1.5835884109584201E-2</v>
      </c>
      <c r="DQ11" s="15780"/>
      <c r="DR11" s="15782"/>
      <c r="DS11" s="15734">
        <v>1.06448382993181E-2</v>
      </c>
      <c r="DT11" s="15784"/>
      <c r="DU11" s="15786"/>
      <c r="DV11" s="15788"/>
      <c r="DW11" s="15731">
        <v>4.5541666425758999E-2</v>
      </c>
    </row>
    <row r="12" spans="1:127" ht="17" x14ac:dyDescent="0.2">
      <c r="A12" s="15915" t="s">
        <v>352</v>
      </c>
      <c r="B12" s="15733">
        <v>3.0968777091687699E-2</v>
      </c>
      <c r="C12" s="15734">
        <v>3.18831750588012E-2</v>
      </c>
      <c r="D12" s="15734">
        <v>3.0203698436409101E-2</v>
      </c>
      <c r="E12" s="15734">
        <v>4.4145939157088802E-2</v>
      </c>
      <c r="F12" s="15734">
        <v>2.6979799779115701E-2</v>
      </c>
      <c r="G12" s="15734">
        <v>1.53214578230354E-2</v>
      </c>
      <c r="H12" s="15734">
        <v>3.6793365068267699E-2</v>
      </c>
      <c r="I12" s="15734">
        <v>3.3269444291992599E-2</v>
      </c>
      <c r="J12" s="15736"/>
      <c r="K12" s="15734">
        <v>2.5152814137309E-2</v>
      </c>
      <c r="L12" s="15734">
        <v>4.3533734099154099E-2</v>
      </c>
      <c r="M12" s="15734">
        <v>1.58068105942577E-2</v>
      </c>
      <c r="N12" s="15734">
        <v>2.5458677501213101E-2</v>
      </c>
      <c r="O12" s="15734">
        <v>4.8556822176648202E-2</v>
      </c>
      <c r="P12" s="15734">
        <v>2.2081112133745601E-2</v>
      </c>
      <c r="Q12" s="15734">
        <v>3.3117913576252198E-2</v>
      </c>
      <c r="R12" s="15734">
        <v>2.5458677501213101E-2</v>
      </c>
      <c r="S12" s="15734">
        <v>4.8556822176648202E-2</v>
      </c>
      <c r="T12" s="15734">
        <v>2.84820503681937E-2</v>
      </c>
      <c r="U12" s="15734">
        <v>3.4630493763272999E-2</v>
      </c>
      <c r="V12" s="15734">
        <v>3.9132792930925399E-2</v>
      </c>
      <c r="W12" s="15734">
        <v>6.98838908440182E-3</v>
      </c>
      <c r="X12" s="15734">
        <v>2.79295017359294E-2</v>
      </c>
      <c r="Y12" s="15738"/>
      <c r="Z12" s="15740"/>
      <c r="AA12" s="15742"/>
      <c r="AB12" s="15744"/>
      <c r="AC12" s="15746"/>
      <c r="AD12" s="15734">
        <v>3.9132792930925399E-2</v>
      </c>
      <c r="AE12" s="15734">
        <v>6.98838908440182E-3</v>
      </c>
      <c r="AF12" s="15734">
        <v>2.79295017359294E-2</v>
      </c>
      <c r="AG12" s="15734">
        <v>4.3964047125957903E-2</v>
      </c>
      <c r="AH12" s="15734">
        <v>3.9481125032224097E-2</v>
      </c>
      <c r="AI12" s="15734">
        <v>6.98838908440182E-3</v>
      </c>
      <c r="AJ12" s="15734">
        <v>2.79295017359294E-2</v>
      </c>
      <c r="AK12" s="15734">
        <v>3.9132792930925399E-2</v>
      </c>
      <c r="AL12" s="15734">
        <v>1.76465871573021E-2</v>
      </c>
      <c r="AM12" s="15734">
        <v>2.52696021231676E-2</v>
      </c>
      <c r="AN12" s="15734">
        <v>3.1743888931491299E-2</v>
      </c>
      <c r="AO12" s="15734">
        <v>2.8281156652982999E-2</v>
      </c>
      <c r="AP12" s="15748"/>
      <c r="AQ12" s="15734">
        <v>3.1098783511205201E-2</v>
      </c>
      <c r="AR12" s="15734">
        <v>6.8838359991727396E-2</v>
      </c>
      <c r="AS12" s="15750"/>
      <c r="AT12" s="15734">
        <v>2.0963112832617901E-2</v>
      </c>
      <c r="AU12" s="15734">
        <v>4.8204406160816497E-2</v>
      </c>
      <c r="AV12" s="15734">
        <v>2.20706335946299E-2</v>
      </c>
      <c r="AW12" s="15734">
        <v>5.2546497318745999E-2</v>
      </c>
      <c r="AX12" s="15752"/>
      <c r="AY12" s="15754"/>
      <c r="AZ12" s="15756"/>
      <c r="BA12" s="15758"/>
      <c r="BB12" s="15734">
        <v>2.8281156652982999E-2</v>
      </c>
      <c r="BC12" s="15760"/>
      <c r="BD12" s="15734">
        <v>3.3132710948939201E-2</v>
      </c>
      <c r="BE12" s="15734">
        <v>1.99239052429778E-2</v>
      </c>
      <c r="BF12" s="15734">
        <v>2.5706447256505699E-2</v>
      </c>
      <c r="BG12" s="15734">
        <v>3.8347173306516498E-2</v>
      </c>
      <c r="BH12" s="15734">
        <v>0.111079672559627</v>
      </c>
      <c r="BI12" s="15734">
        <v>3.0328994991948698E-2</v>
      </c>
      <c r="BJ12" s="15734">
        <v>1.4994654194587301E-2</v>
      </c>
      <c r="BK12" s="15734">
        <v>2.2939852960418401E-2</v>
      </c>
      <c r="BL12" s="15734">
        <v>3.5993333516640899E-2</v>
      </c>
      <c r="BM12" s="15734">
        <v>8.0844576804449897E-2</v>
      </c>
      <c r="BN12" s="15734">
        <v>6.6435453678927803E-3</v>
      </c>
      <c r="BO12" s="15734">
        <v>1.9344616584581E-2</v>
      </c>
      <c r="BP12" s="15734">
        <v>1.21013343686266E-2</v>
      </c>
      <c r="BQ12" s="15734">
        <v>4.7418006292289802E-2</v>
      </c>
      <c r="BR12" s="15734">
        <v>1.48406118602664E-2</v>
      </c>
      <c r="BS12" s="15734">
        <v>2.10662044913257E-2</v>
      </c>
      <c r="BT12" s="15734">
        <v>4.7854904920948398E-2</v>
      </c>
      <c r="BU12" s="15734">
        <v>4.7295836910742503E-2</v>
      </c>
      <c r="BV12" s="15734">
        <v>2.55458941027547E-2</v>
      </c>
      <c r="BW12" s="15734">
        <v>2.8053978443707699E-2</v>
      </c>
      <c r="BX12" s="15734">
        <v>5.8739555948008899E-2</v>
      </c>
      <c r="BY12" s="15734">
        <v>1.97957195776962E-2</v>
      </c>
      <c r="BZ12" s="15762"/>
      <c r="CA12" s="15734">
        <v>2.7984956761838899E-2</v>
      </c>
      <c r="CB12" s="15734">
        <v>4.2566304504612101E-2</v>
      </c>
      <c r="CC12" s="15734">
        <v>1.1289872760255599E-2</v>
      </c>
      <c r="CD12" s="15734">
        <v>9.6723381912614103E-3</v>
      </c>
      <c r="CE12" s="15734">
        <v>2.96479197717208E-2</v>
      </c>
      <c r="CF12" s="15734">
        <v>0.103772346690374</v>
      </c>
      <c r="CG12" s="15734">
        <v>2.72069437768695E-2</v>
      </c>
      <c r="CH12" s="15734">
        <v>2.1169867274187799E-2</v>
      </c>
      <c r="CI12" s="15734">
        <v>3.05969035374574E-2</v>
      </c>
      <c r="CJ12" s="15734">
        <v>7.7606563231061604E-2</v>
      </c>
      <c r="CK12" s="15764"/>
      <c r="CL12" s="15734">
        <v>0</v>
      </c>
      <c r="CM12" s="15734">
        <v>4.8147148401291598E-2</v>
      </c>
      <c r="CN12" s="15734">
        <v>7.1871182822234606E-2</v>
      </c>
      <c r="CO12" s="15734">
        <v>5.6000200108998798E-3</v>
      </c>
      <c r="CP12" s="15734">
        <v>2.4729832037631599E-2</v>
      </c>
      <c r="CQ12" s="15734">
        <v>9.9811163397676098E-3</v>
      </c>
      <c r="CR12" s="15734">
        <v>1.9782849396093601E-2</v>
      </c>
      <c r="CS12" s="15734">
        <v>5.6658800777126199E-2</v>
      </c>
      <c r="CT12" s="15734">
        <v>5.8382601621440502E-2</v>
      </c>
      <c r="CU12" s="15734">
        <v>2.5110993281048401E-2</v>
      </c>
      <c r="CV12" s="15734">
        <v>4.15512423984341E-2</v>
      </c>
      <c r="CW12" s="15734">
        <v>4.1445038545894201E-2</v>
      </c>
      <c r="CX12" s="15766"/>
      <c r="CY12" s="15768"/>
      <c r="CZ12" s="15770"/>
      <c r="DA12" s="15772"/>
      <c r="DB12" s="15734">
        <v>8.8008675989972394E-3</v>
      </c>
      <c r="DC12" s="15734">
        <v>2.2283324180577602E-2</v>
      </c>
      <c r="DD12" s="15734">
        <v>6.0705963334208801E-2</v>
      </c>
      <c r="DE12" s="15774"/>
      <c r="DF12" s="15776"/>
      <c r="DG12" s="15734">
        <v>2.8937960449225499E-2</v>
      </c>
      <c r="DH12" s="15734">
        <v>1.5339988332144901E-2</v>
      </c>
      <c r="DI12" s="15778"/>
      <c r="DJ12" s="15734">
        <v>2.3343638757958599E-2</v>
      </c>
      <c r="DK12" s="15734">
        <v>3.1789169387933601E-2</v>
      </c>
      <c r="DL12" s="15734">
        <v>4.4626483236314601E-2</v>
      </c>
      <c r="DM12" s="15734">
        <v>3.0317918575282002E-3</v>
      </c>
      <c r="DN12" s="15734">
        <v>3.8232952144787301E-2</v>
      </c>
      <c r="DO12" s="15734">
        <v>7.5073989210803103E-3</v>
      </c>
      <c r="DP12" s="15734">
        <v>3.8133502005713603E-2</v>
      </c>
      <c r="DQ12" s="15780"/>
      <c r="DR12" s="15782"/>
      <c r="DS12" s="15734">
        <v>2.3097976968542398E-2</v>
      </c>
      <c r="DT12" s="15784"/>
      <c r="DU12" s="15786"/>
      <c r="DV12" s="15788"/>
      <c r="DW12" s="15731">
        <v>0.124110328000601</v>
      </c>
    </row>
    <row r="13" spans="1:127" ht="17" x14ac:dyDescent="0.2">
      <c r="A13" s="15915" t="s">
        <v>353</v>
      </c>
      <c r="B13" s="15733">
        <v>0.10863070055314</v>
      </c>
      <c r="C13" s="15734">
        <v>9.4059938663831305E-2</v>
      </c>
      <c r="D13" s="15734">
        <v>0.12082208692273699</v>
      </c>
      <c r="E13" s="15734">
        <v>9.3243261580492398E-2</v>
      </c>
      <c r="F13" s="15734">
        <v>7.7176671773130506E-2</v>
      </c>
      <c r="G13" s="15734">
        <v>0.119227293075564</v>
      </c>
      <c r="H13" s="15734">
        <v>0.12779492546051099</v>
      </c>
      <c r="I13" s="15734">
        <v>0.136962835997957</v>
      </c>
      <c r="J13" s="15736"/>
      <c r="K13" s="15734">
        <v>0.14231168922537499</v>
      </c>
      <c r="L13" s="15734">
        <v>9.77228261087906E-2</v>
      </c>
      <c r="M13" s="15734">
        <v>0.13208101491208499</v>
      </c>
      <c r="N13" s="15734">
        <v>8.9527417618059699E-2</v>
      </c>
      <c r="O13" s="15734">
        <v>9.4539543423005801E-2</v>
      </c>
      <c r="P13" s="15734">
        <v>0.13353893769731801</v>
      </c>
      <c r="Q13" s="15734">
        <v>0.110629729682276</v>
      </c>
      <c r="R13" s="15734">
        <v>8.9527417618059699E-2</v>
      </c>
      <c r="S13" s="15734">
        <v>9.4539543423005801E-2</v>
      </c>
      <c r="T13" s="15734">
        <v>0.12025244103718501</v>
      </c>
      <c r="U13" s="15734">
        <v>9.1517633612082094E-2</v>
      </c>
      <c r="V13" s="15734">
        <v>0.11383044672624</v>
      </c>
      <c r="W13" s="15734">
        <v>0.104058538218066</v>
      </c>
      <c r="X13" s="15734">
        <v>7.9301549172892394E-2</v>
      </c>
      <c r="Y13" s="15738"/>
      <c r="Z13" s="15740"/>
      <c r="AA13" s="15742"/>
      <c r="AB13" s="15744"/>
      <c r="AC13" s="15746"/>
      <c r="AD13" s="15734">
        <v>0.11383044672624</v>
      </c>
      <c r="AE13" s="15734">
        <v>0.104058538218066</v>
      </c>
      <c r="AF13" s="15734">
        <v>7.9301549172892394E-2</v>
      </c>
      <c r="AG13" s="15734">
        <v>0.12886060319068299</v>
      </c>
      <c r="AH13" s="15734">
        <v>0.114914116881599</v>
      </c>
      <c r="AI13" s="15734">
        <v>0.104058538218066</v>
      </c>
      <c r="AJ13" s="15734">
        <v>7.9301549172892394E-2</v>
      </c>
      <c r="AK13" s="15734">
        <v>0.11383044672624</v>
      </c>
      <c r="AL13" s="15734">
        <v>0.100145659919619</v>
      </c>
      <c r="AM13" s="15734">
        <v>8.7742277074336794E-2</v>
      </c>
      <c r="AN13" s="15734">
        <v>0.111471614271824</v>
      </c>
      <c r="AO13" s="15734">
        <v>0.10942378657282099</v>
      </c>
      <c r="AP13" s="15748"/>
      <c r="AQ13" s="15734">
        <v>0.10991186811987801</v>
      </c>
      <c r="AR13" s="15734">
        <v>6.6044399005724494E-2</v>
      </c>
      <c r="AS13" s="15750"/>
      <c r="AT13" s="15734">
        <v>9.7517006329225303E-2</v>
      </c>
      <c r="AU13" s="15734">
        <v>0.141839792742113</v>
      </c>
      <c r="AV13" s="15734">
        <v>8.2693472753036207E-2</v>
      </c>
      <c r="AW13" s="15734">
        <v>0.18030424995604999</v>
      </c>
      <c r="AX13" s="15752"/>
      <c r="AY13" s="15754"/>
      <c r="AZ13" s="15756"/>
      <c r="BA13" s="15758"/>
      <c r="BB13" s="15734">
        <v>0.10942378657282099</v>
      </c>
      <c r="BC13" s="15760"/>
      <c r="BD13" s="15734">
        <v>0.111954937061152</v>
      </c>
      <c r="BE13" s="15734">
        <v>4.3740984525153397E-2</v>
      </c>
      <c r="BF13" s="15734">
        <v>8.7602345745977805E-2</v>
      </c>
      <c r="BG13" s="15734">
        <v>0.18170494791576799</v>
      </c>
      <c r="BH13" s="15734">
        <v>7.4637872097362098E-2</v>
      </c>
      <c r="BI13" s="15734">
        <v>0.117513406508989</v>
      </c>
      <c r="BJ13" s="15734">
        <v>0.27224669022047598</v>
      </c>
      <c r="BK13" s="15734">
        <v>6.6617354804576201E-2</v>
      </c>
      <c r="BL13" s="15734">
        <v>0.19083119055622899</v>
      </c>
      <c r="BM13" s="15734">
        <v>9.0691556444511295E-2</v>
      </c>
      <c r="BN13" s="15734">
        <v>9.7961738297303397E-2</v>
      </c>
      <c r="BO13" s="15734">
        <v>4.3652146986950503E-2</v>
      </c>
      <c r="BP13" s="15734">
        <v>6.83202787224549E-2</v>
      </c>
      <c r="BQ13" s="15734">
        <v>9.5617808042063504E-2</v>
      </c>
      <c r="BR13" s="15734">
        <v>8.8787341591391303E-2</v>
      </c>
      <c r="BS13" s="15734">
        <v>0.100273553869001</v>
      </c>
      <c r="BT13" s="15734">
        <v>6.7359294377979301E-2</v>
      </c>
      <c r="BU13" s="15734">
        <v>0.14154377239097099</v>
      </c>
      <c r="BV13" s="15734">
        <v>9.3005097948870893E-2</v>
      </c>
      <c r="BW13" s="15734">
        <v>0.13552514691926301</v>
      </c>
      <c r="BX13" s="15734">
        <v>0.116142540822948</v>
      </c>
      <c r="BY13" s="15734">
        <v>6.7927169588569994E-2</v>
      </c>
      <c r="BZ13" s="15762"/>
      <c r="CA13" s="15734">
        <v>4.4669832881813198E-2</v>
      </c>
      <c r="CB13" s="15734">
        <v>0.16993884963888201</v>
      </c>
      <c r="CC13" s="15734">
        <v>0.11340533265786</v>
      </c>
      <c r="CD13" s="15734">
        <v>0.11506052306688</v>
      </c>
      <c r="CE13" s="15734">
        <v>0.105355114850621</v>
      </c>
      <c r="CF13" s="15734">
        <v>0.115654260574978</v>
      </c>
      <c r="CG13" s="15734">
        <v>0.105838941947156</v>
      </c>
      <c r="CH13" s="15734">
        <v>8.5509810884690798E-2</v>
      </c>
      <c r="CI13" s="15734">
        <v>0.21158595329524901</v>
      </c>
      <c r="CJ13" s="15734">
        <v>0.10083173828976</v>
      </c>
      <c r="CK13" s="15764"/>
      <c r="CL13" s="15734">
        <v>0.138898344715669</v>
      </c>
      <c r="CM13" s="15734">
        <v>2.95099806803636E-2</v>
      </c>
      <c r="CN13" s="15734">
        <v>9.3311994252466501E-2</v>
      </c>
      <c r="CO13" s="15734">
        <v>9.5956054851089295E-2</v>
      </c>
      <c r="CP13" s="15734">
        <v>0.111442580526096</v>
      </c>
      <c r="CQ13" s="15734">
        <v>0.10658076113682199</v>
      </c>
      <c r="CR13" s="15734">
        <v>8.7679199905439903E-2</v>
      </c>
      <c r="CS13" s="15734">
        <v>8.0693381120090807E-2</v>
      </c>
      <c r="CT13" s="15734">
        <v>9.8183533007407897E-2</v>
      </c>
      <c r="CU13" s="15734">
        <v>0.185783165425494</v>
      </c>
      <c r="CV13" s="15734">
        <v>0.13044511183827201</v>
      </c>
      <c r="CW13" s="15734">
        <v>0.13202242164058201</v>
      </c>
      <c r="CX13" s="15766"/>
      <c r="CY13" s="15768"/>
      <c r="CZ13" s="15770"/>
      <c r="DA13" s="15772"/>
      <c r="DB13" s="15734">
        <v>0.14580097311057499</v>
      </c>
      <c r="DC13" s="15734">
        <v>0.18792889437218399</v>
      </c>
      <c r="DD13" s="15734">
        <v>0.17674055116429199</v>
      </c>
      <c r="DE13" s="15774"/>
      <c r="DF13" s="15776"/>
      <c r="DG13" s="15734">
        <v>9.2567800345524601E-2</v>
      </c>
      <c r="DH13" s="15734">
        <v>9.7591884358592104E-2</v>
      </c>
      <c r="DI13" s="15778"/>
      <c r="DJ13" s="15734">
        <v>0.191465752917265</v>
      </c>
      <c r="DK13" s="15734">
        <v>0.100439210540289</v>
      </c>
      <c r="DL13" s="15734">
        <v>0.10509012837142701</v>
      </c>
      <c r="DM13" s="15734">
        <v>0.15534650376684001</v>
      </c>
      <c r="DN13" s="15734">
        <v>5.9750510214194003E-2</v>
      </c>
      <c r="DO13" s="15734">
        <v>0.113938807512708</v>
      </c>
      <c r="DP13" s="15734">
        <v>0.12527522869400501</v>
      </c>
      <c r="DQ13" s="15780"/>
      <c r="DR13" s="15782"/>
      <c r="DS13" s="15734">
        <v>0.113896352210294</v>
      </c>
      <c r="DT13" s="15784"/>
      <c r="DU13" s="15786"/>
      <c r="DV13" s="15788"/>
      <c r="DW13" s="15731">
        <v>0.10467052504379699</v>
      </c>
    </row>
    <row r="14" spans="1:127" ht="17" x14ac:dyDescent="0.2">
      <c r="A14" s="15915" t="s">
        <v>354</v>
      </c>
      <c r="B14" s="15733">
        <v>8.5633124618442205E-2</v>
      </c>
      <c r="C14" s="15734">
        <v>7.7604627836274795E-2</v>
      </c>
      <c r="D14" s="15734">
        <v>9.2350584349239706E-2</v>
      </c>
      <c r="E14" s="15734">
        <v>5.2243199763588002E-2</v>
      </c>
      <c r="F14" s="15734">
        <v>7.1405750115786107E-2</v>
      </c>
      <c r="G14" s="15734">
        <v>9.6154957456661097E-2</v>
      </c>
      <c r="H14" s="15734">
        <v>0.11792887578469299</v>
      </c>
      <c r="I14" s="15734">
        <v>9.9171201522079006E-2</v>
      </c>
      <c r="J14" s="15736"/>
      <c r="K14" s="15734">
        <v>0.104497155765054</v>
      </c>
      <c r="L14" s="15734">
        <v>9.2305590857289802E-2</v>
      </c>
      <c r="M14" s="15734">
        <v>6.0462942354774098E-2</v>
      </c>
      <c r="N14" s="15734">
        <v>7.13703938694768E-2</v>
      </c>
      <c r="O14" s="15734">
        <v>9.0308865138869293E-2</v>
      </c>
      <c r="P14" s="15734">
        <v>0.10383799622904701</v>
      </c>
      <c r="Q14" s="15734">
        <v>8.0343668297887097E-2</v>
      </c>
      <c r="R14" s="15734">
        <v>7.13703938694768E-2</v>
      </c>
      <c r="S14" s="15734">
        <v>9.0308865138869293E-2</v>
      </c>
      <c r="T14" s="15734">
        <v>9.0212151573725696E-2</v>
      </c>
      <c r="U14" s="15734">
        <v>7.8890486119652103E-2</v>
      </c>
      <c r="V14" s="15734">
        <v>8.7765283585509696E-2</v>
      </c>
      <c r="W14" s="15734">
        <v>6.7899254250912006E-2</v>
      </c>
      <c r="X14" s="15734">
        <v>0.101838972132484</v>
      </c>
      <c r="Y14" s="15738"/>
      <c r="Z14" s="15740"/>
      <c r="AA14" s="15742"/>
      <c r="AB14" s="15744"/>
      <c r="AC14" s="15746"/>
      <c r="AD14" s="15734">
        <v>8.7765283585509696E-2</v>
      </c>
      <c r="AE14" s="15734">
        <v>6.7899254250912006E-2</v>
      </c>
      <c r="AF14" s="15734">
        <v>0.101838972132484</v>
      </c>
      <c r="AG14" s="15734">
        <v>0.104013378928787</v>
      </c>
      <c r="AH14" s="15734">
        <v>8.8936766799712103E-2</v>
      </c>
      <c r="AI14" s="15734">
        <v>6.7899254250912006E-2</v>
      </c>
      <c r="AJ14" s="15734">
        <v>0.101838972132484</v>
      </c>
      <c r="AK14" s="15734">
        <v>8.7765283585509696E-2</v>
      </c>
      <c r="AL14" s="15734">
        <v>8.2153828731599696E-2</v>
      </c>
      <c r="AM14" s="15734">
        <v>9.21402154163629E-2</v>
      </c>
      <c r="AN14" s="15734">
        <v>8.4748132817347194E-2</v>
      </c>
      <c r="AO14" s="15734">
        <v>8.4269196708998406E-2</v>
      </c>
      <c r="AP14" s="15748"/>
      <c r="AQ14" s="15734">
        <v>8.9009383690128896E-2</v>
      </c>
      <c r="AR14" s="15734">
        <v>0.147162919923361</v>
      </c>
      <c r="AS14" s="15750"/>
      <c r="AT14" s="15734">
        <v>6.7200576582785707E-2</v>
      </c>
      <c r="AU14" s="15734">
        <v>0.130738223934911</v>
      </c>
      <c r="AV14" s="15734">
        <v>9.2519202738561804E-2</v>
      </c>
      <c r="AW14" s="15734">
        <v>7.4024286596109407E-2</v>
      </c>
      <c r="AX14" s="15752"/>
      <c r="AY14" s="15754"/>
      <c r="AZ14" s="15756"/>
      <c r="BA14" s="15758"/>
      <c r="BB14" s="15734">
        <v>8.4269196708998406E-2</v>
      </c>
      <c r="BC14" s="15760"/>
      <c r="BD14" s="15734">
        <v>9.0793214649310006E-2</v>
      </c>
      <c r="BE14" s="15734">
        <v>6.2737919975901807E-2</v>
      </c>
      <c r="BF14" s="15734">
        <v>9.4798333063297296E-2</v>
      </c>
      <c r="BG14" s="15734">
        <v>0.111864334889704</v>
      </c>
      <c r="BH14" s="15734">
        <v>5.4007501631366098E-2</v>
      </c>
      <c r="BI14" s="15734">
        <v>0</v>
      </c>
      <c r="BJ14" s="15734">
        <v>6.9321676690968406E-2</v>
      </c>
      <c r="BK14" s="15734">
        <v>7.9459377328901001E-2</v>
      </c>
      <c r="BL14" s="15734">
        <v>0.107576206437467</v>
      </c>
      <c r="BM14" s="15734">
        <v>3.3785727244969803E-2</v>
      </c>
      <c r="BN14" s="15734">
        <v>9.5917570491797902E-2</v>
      </c>
      <c r="BO14" s="15734">
        <v>7.1913302237088694E-2</v>
      </c>
      <c r="BP14" s="15734">
        <v>6.0907511842427001E-2</v>
      </c>
      <c r="BQ14" s="15734">
        <v>5.2323406456061698E-2</v>
      </c>
      <c r="BR14" s="15734">
        <v>6.1226968165093598E-2</v>
      </c>
      <c r="BS14" s="15734">
        <v>6.6674041086996302E-2</v>
      </c>
      <c r="BT14" s="15734">
        <v>5.6649329431593697E-2</v>
      </c>
      <c r="BU14" s="15734">
        <v>0.110526632727268</v>
      </c>
      <c r="BV14" s="15734">
        <v>7.8014412791007001E-2</v>
      </c>
      <c r="BW14" s="15734">
        <v>8.4569503973134799E-2</v>
      </c>
      <c r="BX14" s="15734">
        <v>8.0616374668031301E-2</v>
      </c>
      <c r="BY14" s="15734">
        <v>0.270074873581158</v>
      </c>
      <c r="BZ14" s="15762"/>
      <c r="CA14" s="15734">
        <v>7.6290176928994299E-2</v>
      </c>
      <c r="CB14" s="15734">
        <v>7.8327682595094802E-2</v>
      </c>
      <c r="CC14" s="15734">
        <v>7.7871337667620999E-2</v>
      </c>
      <c r="CD14" s="15734">
        <v>0.102877861187189</v>
      </c>
      <c r="CE14" s="15734">
        <v>9.06479454879979E-2</v>
      </c>
      <c r="CF14" s="15734">
        <v>8.4354654575081706E-2</v>
      </c>
      <c r="CG14" s="15734">
        <v>0.10048994425437401</v>
      </c>
      <c r="CH14" s="15734">
        <v>7.1240246750587405E-2</v>
      </c>
      <c r="CI14" s="15734">
        <v>0.121760044506561</v>
      </c>
      <c r="CJ14" s="15734">
        <v>5.9774372174396302E-2</v>
      </c>
      <c r="CK14" s="15764"/>
      <c r="CL14" s="15734">
        <v>9.1848134833517295E-2</v>
      </c>
      <c r="CM14" s="15734">
        <v>5.9652348405365999E-2</v>
      </c>
      <c r="CN14" s="15734">
        <v>9.2018945248756798E-2</v>
      </c>
      <c r="CO14" s="15734">
        <v>0.132709407624304</v>
      </c>
      <c r="CP14" s="15734">
        <v>0.11601965467994001</v>
      </c>
      <c r="CQ14" s="15734">
        <v>6.3898503567153694E-2</v>
      </c>
      <c r="CR14" s="15734">
        <v>0.12294506586644301</v>
      </c>
      <c r="CS14" s="15734">
        <v>6.1521384278275103E-2</v>
      </c>
      <c r="CT14" s="15734">
        <v>0.111158297240208</v>
      </c>
      <c r="CU14" s="15734">
        <v>9.8745439580876698E-2</v>
      </c>
      <c r="CV14" s="15734">
        <v>9.1017078309202595E-2</v>
      </c>
      <c r="CW14" s="15734">
        <v>5.6280783524587999E-2</v>
      </c>
      <c r="CX14" s="15766"/>
      <c r="CY14" s="15768"/>
      <c r="CZ14" s="15770"/>
      <c r="DA14" s="15772"/>
      <c r="DB14" s="15734">
        <v>2.2720382299164101E-2</v>
      </c>
      <c r="DC14" s="15734">
        <v>6.3073520450766904E-2</v>
      </c>
      <c r="DD14" s="15734">
        <v>8.6574378973000701E-2</v>
      </c>
      <c r="DE14" s="15774"/>
      <c r="DF14" s="15776"/>
      <c r="DG14" s="15734">
        <v>9.0247233957241504E-2</v>
      </c>
      <c r="DH14" s="15734">
        <v>0.100132883904842</v>
      </c>
      <c r="DI14" s="15778"/>
      <c r="DJ14" s="15734">
        <v>5.88693769697008E-2</v>
      </c>
      <c r="DK14" s="15734">
        <v>8.8475294695680703E-2</v>
      </c>
      <c r="DL14" s="15734">
        <v>0.16791268101819601</v>
      </c>
      <c r="DM14" s="15734">
        <v>5.3821511821938402E-2</v>
      </c>
      <c r="DN14" s="15734">
        <v>9.5686515338515798E-2</v>
      </c>
      <c r="DO14" s="15734">
        <v>8.6043982500739205E-2</v>
      </c>
      <c r="DP14" s="15734">
        <v>7.30514646241162E-2</v>
      </c>
      <c r="DQ14" s="15780"/>
      <c r="DR14" s="15782"/>
      <c r="DS14" s="15734">
        <v>8.7745081690537297E-2</v>
      </c>
      <c r="DT14" s="15784"/>
      <c r="DU14" s="15786"/>
      <c r="DV14" s="15788"/>
      <c r="DW14" s="15731">
        <v>9.1462039697728301E-2</v>
      </c>
    </row>
    <row r="15" spans="1:127" ht="17" x14ac:dyDescent="0.2">
      <c r="A15" s="15915" t="s">
        <v>355</v>
      </c>
      <c r="B15" s="15733">
        <v>0.117566661795818</v>
      </c>
      <c r="C15" s="15734">
        <v>0.110186079881556</v>
      </c>
      <c r="D15" s="15734">
        <v>0.123742009827225</v>
      </c>
      <c r="E15" s="15734">
        <v>0.11594401197740201</v>
      </c>
      <c r="F15" s="15734">
        <v>0.12602458227938301</v>
      </c>
      <c r="G15" s="15734">
        <v>0.12614487156866</v>
      </c>
      <c r="H15" s="15734">
        <v>0.12095815990089499</v>
      </c>
      <c r="I15" s="15734">
        <v>9.8121042995636107E-2</v>
      </c>
      <c r="J15" s="15736"/>
      <c r="K15" s="15734">
        <v>0.12178710598148999</v>
      </c>
      <c r="L15" s="15734">
        <v>8.0331830349908998E-2</v>
      </c>
      <c r="M15" s="15734">
        <v>0.14452203427554</v>
      </c>
      <c r="N15" s="15734">
        <v>0.13456543435839299</v>
      </c>
      <c r="O15" s="15734">
        <v>0.107297661551132</v>
      </c>
      <c r="P15" s="15734">
        <v>0.12570611563311801</v>
      </c>
      <c r="Q15" s="15734">
        <v>0.104445347426543</v>
      </c>
      <c r="R15" s="15734">
        <v>0.13456543435839299</v>
      </c>
      <c r="S15" s="15734">
        <v>0.107297661551132</v>
      </c>
      <c r="T15" s="15734">
        <v>0.11337565333241199</v>
      </c>
      <c r="U15" s="15734">
        <v>0.123737941259791</v>
      </c>
      <c r="V15" s="15734">
        <v>0.11271996542219501</v>
      </c>
      <c r="W15" s="15734">
        <v>0.12598613952806201</v>
      </c>
      <c r="X15" s="15734">
        <v>0.14004141703030401</v>
      </c>
      <c r="Y15" s="15738"/>
      <c r="Z15" s="15740"/>
      <c r="AA15" s="15742"/>
      <c r="AB15" s="15744"/>
      <c r="AC15" s="15746"/>
      <c r="AD15" s="15734">
        <v>0.11271996542219501</v>
      </c>
      <c r="AE15" s="15734">
        <v>0.12598613952806201</v>
      </c>
      <c r="AF15" s="15734">
        <v>0.14004141703030401</v>
      </c>
      <c r="AG15" s="15734">
        <v>9.0358719531018206E-2</v>
      </c>
      <c r="AH15" s="15734">
        <v>0.111107725731528</v>
      </c>
      <c r="AI15" s="15734">
        <v>0.12598613952806201</v>
      </c>
      <c r="AJ15" s="15734">
        <v>0.14004141703030401</v>
      </c>
      <c r="AK15" s="15734">
        <v>0.11271996542219501</v>
      </c>
      <c r="AL15" s="15734">
        <v>0.12547558932795</v>
      </c>
      <c r="AM15" s="15734">
        <v>0.13503895911238001</v>
      </c>
      <c r="AN15" s="15734">
        <v>0.11519035564739501</v>
      </c>
      <c r="AO15" s="15734">
        <v>0.12506478463072301</v>
      </c>
      <c r="AP15" s="15748"/>
      <c r="AQ15" s="15734">
        <v>9.5310579569534801E-2</v>
      </c>
      <c r="AR15" s="15734">
        <v>0.110146839038971</v>
      </c>
      <c r="AS15" s="15750"/>
      <c r="AT15" s="15734">
        <v>0.11963449295149101</v>
      </c>
      <c r="AU15" s="15734">
        <v>0.13984866112577399</v>
      </c>
      <c r="AV15" s="15734">
        <v>0.101621441546942</v>
      </c>
      <c r="AW15" s="15734">
        <v>5.95215908024464E-2</v>
      </c>
      <c r="AX15" s="15752"/>
      <c r="AY15" s="15754"/>
      <c r="AZ15" s="15756"/>
      <c r="BA15" s="15758"/>
      <c r="BB15" s="15734">
        <v>0.12506478463072301</v>
      </c>
      <c r="BC15" s="15760"/>
      <c r="BD15" s="15734">
        <v>9.78479647170864E-2</v>
      </c>
      <c r="BE15" s="15734">
        <v>9.9979463977611996E-2</v>
      </c>
      <c r="BF15" s="15734">
        <v>0.11790107227414499</v>
      </c>
      <c r="BG15" s="15734">
        <v>0.11695241768393</v>
      </c>
      <c r="BH15" s="15734">
        <v>0.16425248064907999</v>
      </c>
      <c r="BI15" s="15734">
        <v>0.31208875626006399</v>
      </c>
      <c r="BJ15" s="15734">
        <v>7.3081339839229806E-2</v>
      </c>
      <c r="BK15" s="15734">
        <v>0.109326673822062</v>
      </c>
      <c r="BL15" s="15734">
        <v>0.112530389886388</v>
      </c>
      <c r="BM15" s="15734">
        <v>0.21960612081439801</v>
      </c>
      <c r="BN15" s="15734">
        <v>9.9826262142373196E-2</v>
      </c>
      <c r="BO15" s="15734">
        <v>0.112255598574333</v>
      </c>
      <c r="BP15" s="15734">
        <v>0.107681001948738</v>
      </c>
      <c r="BQ15" s="15734">
        <v>9.1759686247467998E-2</v>
      </c>
      <c r="BR15" s="15734">
        <v>9.0649686678635294E-2</v>
      </c>
      <c r="BS15" s="15734">
        <v>0.101564752430838</v>
      </c>
      <c r="BT15" s="15734">
        <v>0.138309257669917</v>
      </c>
      <c r="BU15" s="15734">
        <v>0.133424212178163</v>
      </c>
      <c r="BV15" s="15734">
        <v>9.7348799993771606E-2</v>
      </c>
      <c r="BW15" s="15734">
        <v>0.13113488081914701</v>
      </c>
      <c r="BX15" s="15734">
        <v>0.21709111829122299</v>
      </c>
      <c r="BY15" s="15734">
        <v>2.0936093379070101E-2</v>
      </c>
      <c r="BZ15" s="15762"/>
      <c r="CA15" s="15734">
        <v>9.4954866569301799E-2</v>
      </c>
      <c r="CB15" s="15734">
        <v>0.14764089570636199</v>
      </c>
      <c r="CC15" s="15734">
        <v>0.16898604789208799</v>
      </c>
      <c r="CD15" s="15734">
        <v>6.9406405653549802E-2</v>
      </c>
      <c r="CE15" s="15734">
        <v>0.112544186510298</v>
      </c>
      <c r="CF15" s="15734">
        <v>0.127712001030195</v>
      </c>
      <c r="CG15" s="15734">
        <v>0.107414353248784</v>
      </c>
      <c r="CH15" s="15734">
        <v>0.124619105987339</v>
      </c>
      <c r="CI15" s="15734">
        <v>0.12223156980609801</v>
      </c>
      <c r="CJ15" s="15734">
        <v>0.114081416386506</v>
      </c>
      <c r="CK15" s="15764"/>
      <c r="CL15" s="15734">
        <v>0.18142389497968101</v>
      </c>
      <c r="CM15" s="15734">
        <v>0.12217208397420901</v>
      </c>
      <c r="CN15" s="15734">
        <v>0.105751111065681</v>
      </c>
      <c r="CO15" s="15734">
        <v>0.13351439155115599</v>
      </c>
      <c r="CP15" s="15734">
        <v>8.9734770873660205E-2</v>
      </c>
      <c r="CQ15" s="15734">
        <v>4.8085490694287802E-2</v>
      </c>
      <c r="CR15" s="15734">
        <v>0.120587093023536</v>
      </c>
      <c r="CS15" s="15734">
        <v>0.15742794283331699</v>
      </c>
      <c r="CT15" s="15734">
        <v>0.14828582173364699</v>
      </c>
      <c r="CU15" s="15734">
        <v>0.111735214745289</v>
      </c>
      <c r="CV15" s="15734">
        <v>0.12165045497332901</v>
      </c>
      <c r="CW15" s="15734">
        <v>0.166478096347834</v>
      </c>
      <c r="CX15" s="15766"/>
      <c r="CY15" s="15768"/>
      <c r="CZ15" s="15770"/>
      <c r="DA15" s="15772"/>
      <c r="DB15" s="15734">
        <v>7.8256200808565907E-2</v>
      </c>
      <c r="DC15" s="15734">
        <v>0.192799163463202</v>
      </c>
      <c r="DD15" s="15734">
        <v>6.8881950850916002E-2</v>
      </c>
      <c r="DE15" s="15774"/>
      <c r="DF15" s="15776"/>
      <c r="DG15" s="15734">
        <v>0.111246595597926</v>
      </c>
      <c r="DH15" s="15734">
        <v>0.11502560445971299</v>
      </c>
      <c r="DI15" s="15778"/>
      <c r="DJ15" s="15734">
        <v>0.19174236806206299</v>
      </c>
      <c r="DK15" s="15734">
        <v>0.11026435024694201</v>
      </c>
      <c r="DL15" s="15734">
        <v>0.26374928913283802</v>
      </c>
      <c r="DM15" s="15734">
        <v>8.6931651125503898E-2</v>
      </c>
      <c r="DN15" s="15734">
        <v>0.117739220220936</v>
      </c>
      <c r="DO15" s="15734">
        <v>0.10289969964911801</v>
      </c>
      <c r="DP15" s="15734">
        <v>0.110706481878509</v>
      </c>
      <c r="DQ15" s="15780"/>
      <c r="DR15" s="15782"/>
      <c r="DS15" s="15734">
        <v>0.119460797374703</v>
      </c>
      <c r="DT15" s="15784"/>
      <c r="DU15" s="15786"/>
      <c r="DV15" s="15788"/>
      <c r="DW15" s="15731">
        <v>0.11527865307562001</v>
      </c>
    </row>
    <row r="16" spans="1:127" ht="17" x14ac:dyDescent="0.2">
      <c r="A16" s="15915" t="s">
        <v>356</v>
      </c>
      <c r="B16" s="15733">
        <v>0.181899763715722</v>
      </c>
      <c r="C16" s="15734">
        <v>0.19550202486062601</v>
      </c>
      <c r="D16" s="15734">
        <v>0.17051872390617301</v>
      </c>
      <c r="E16" s="15734">
        <v>0.194772626871658</v>
      </c>
      <c r="F16" s="15734">
        <v>0.200279026684242</v>
      </c>
      <c r="G16" s="15734">
        <v>0.15257891302019599</v>
      </c>
      <c r="H16" s="15734">
        <v>0.168204331876286</v>
      </c>
      <c r="I16" s="15734">
        <v>0.184821216227817</v>
      </c>
      <c r="J16" s="15736"/>
      <c r="K16" s="15734">
        <v>0.16393070212149699</v>
      </c>
      <c r="L16" s="15734">
        <v>0.19865059585905101</v>
      </c>
      <c r="M16" s="15734">
        <v>0.16935176941909599</v>
      </c>
      <c r="N16" s="15734">
        <v>0.192779706009401</v>
      </c>
      <c r="O16" s="15734">
        <v>0.17285946379940201</v>
      </c>
      <c r="P16" s="15734">
        <v>0.16916615655196501</v>
      </c>
      <c r="Q16" s="15734">
        <v>0.187644278563289</v>
      </c>
      <c r="R16" s="15734">
        <v>0.192779706009401</v>
      </c>
      <c r="S16" s="15734">
        <v>0.17285946379940201</v>
      </c>
      <c r="T16" s="15734">
        <v>0.17988278657373499</v>
      </c>
      <c r="U16" s="15734">
        <v>0.18486977194269899</v>
      </c>
      <c r="V16" s="15734">
        <v>0.188985823286177</v>
      </c>
      <c r="W16" s="15734">
        <v>0.183943149514567</v>
      </c>
      <c r="X16" s="15734">
        <v>0.15853044858229701</v>
      </c>
      <c r="Y16" s="15738"/>
      <c r="Z16" s="15740"/>
      <c r="AA16" s="15742"/>
      <c r="AB16" s="15744"/>
      <c r="AC16" s="15746"/>
      <c r="AD16" s="15734">
        <v>0.188985823286177</v>
      </c>
      <c r="AE16" s="15734">
        <v>0.183943149514567</v>
      </c>
      <c r="AF16" s="15734">
        <v>0.15853044858229701</v>
      </c>
      <c r="AG16" s="15734">
        <v>0.13376830836272999</v>
      </c>
      <c r="AH16" s="15734">
        <v>0.18500465561721999</v>
      </c>
      <c r="AI16" s="15734">
        <v>0.183943149514567</v>
      </c>
      <c r="AJ16" s="15734">
        <v>0.15853044858229701</v>
      </c>
      <c r="AK16" s="15734">
        <v>0.188985823286177</v>
      </c>
      <c r="AL16" s="15734">
        <v>0.17033660247952501</v>
      </c>
      <c r="AM16" s="15734">
        <v>0.15443921612613601</v>
      </c>
      <c r="AN16" s="15734">
        <v>0.185634514040418</v>
      </c>
      <c r="AO16" s="15734">
        <v>0.17844222978229701</v>
      </c>
      <c r="AP16" s="15748"/>
      <c r="AQ16" s="15734">
        <v>0.19868556312302799</v>
      </c>
      <c r="AR16" s="15734">
        <v>0.15252841762692801</v>
      </c>
      <c r="AS16" s="15750"/>
      <c r="AT16" s="15734">
        <v>0.16174681050067799</v>
      </c>
      <c r="AU16" s="15734">
        <v>0.22389522407292101</v>
      </c>
      <c r="AV16" s="15734">
        <v>0.22448067129645699</v>
      </c>
      <c r="AW16" s="15734">
        <v>0.15524308405668399</v>
      </c>
      <c r="AX16" s="15752"/>
      <c r="AY16" s="15754"/>
      <c r="AZ16" s="15756"/>
      <c r="BA16" s="15758"/>
      <c r="BB16" s="15734">
        <v>0.17844222978229701</v>
      </c>
      <c r="BC16" s="15760"/>
      <c r="BD16" s="15734">
        <v>0.19083530237757701</v>
      </c>
      <c r="BE16" s="15734">
        <v>0.165676652028867</v>
      </c>
      <c r="BF16" s="15734">
        <v>0.213403847207013</v>
      </c>
      <c r="BG16" s="15734">
        <v>0.17113545648731199</v>
      </c>
      <c r="BH16" s="15734">
        <v>0.27452752278165199</v>
      </c>
      <c r="BI16" s="15734">
        <v>0</v>
      </c>
      <c r="BJ16" s="15734">
        <v>0.137215605351965</v>
      </c>
      <c r="BK16" s="15734">
        <v>0.19056929007985299</v>
      </c>
      <c r="BL16" s="15734">
        <v>0.167716472227569</v>
      </c>
      <c r="BM16" s="15734">
        <v>0.171737475827828</v>
      </c>
      <c r="BN16" s="15734">
        <v>0.15878803489194299</v>
      </c>
      <c r="BO16" s="15734">
        <v>0.22342529372862799</v>
      </c>
      <c r="BP16" s="15734">
        <v>0.18159766252297299</v>
      </c>
      <c r="BQ16" s="15734">
        <v>0.124172736284101</v>
      </c>
      <c r="BR16" s="15734">
        <v>0.19532570370477301</v>
      </c>
      <c r="BS16" s="15734">
        <v>0.205858209134679</v>
      </c>
      <c r="BT16" s="15734">
        <v>0.25460143316547601</v>
      </c>
      <c r="BU16" s="15734">
        <v>0.16328594748189901</v>
      </c>
      <c r="BV16" s="15734">
        <v>0.18510224503443401</v>
      </c>
      <c r="BW16" s="15734">
        <v>0.185800519551094</v>
      </c>
      <c r="BX16" s="15734">
        <v>0.19393927231130501</v>
      </c>
      <c r="BY16" s="15734">
        <v>0.17720568213176799</v>
      </c>
      <c r="BZ16" s="15762"/>
      <c r="CA16" s="15734">
        <v>0.23600380540412</v>
      </c>
      <c r="CB16" s="15734">
        <v>0.12799832736205499</v>
      </c>
      <c r="CC16" s="15734">
        <v>0.168774962452378</v>
      </c>
      <c r="CD16" s="15734">
        <v>0.186061956321219</v>
      </c>
      <c r="CE16" s="15734">
        <v>0.18465557519230999</v>
      </c>
      <c r="CF16" s="15734">
        <v>0.16218639102343399</v>
      </c>
      <c r="CG16" s="15734">
        <v>0.182576076973919</v>
      </c>
      <c r="CH16" s="15734">
        <v>0.171703190488532</v>
      </c>
      <c r="CI16" s="15734">
        <v>0.185846778023529</v>
      </c>
      <c r="CJ16" s="15734">
        <v>0.205556175088558</v>
      </c>
      <c r="CK16" s="15764"/>
      <c r="CL16" s="15734">
        <v>0.23888506315438199</v>
      </c>
      <c r="CM16" s="15734">
        <v>0.20528217194816001</v>
      </c>
      <c r="CN16" s="15734">
        <v>0.12689403204220701</v>
      </c>
      <c r="CO16" s="15734">
        <v>0.13419051741061999</v>
      </c>
      <c r="CP16" s="15734">
        <v>0.123089215721227</v>
      </c>
      <c r="CQ16" s="15734">
        <v>0.226374898991863</v>
      </c>
      <c r="CR16" s="15734">
        <v>0.16946527688993601</v>
      </c>
      <c r="CS16" s="15734">
        <v>0.185802808654844</v>
      </c>
      <c r="CT16" s="15734">
        <v>0.15440523731922501</v>
      </c>
      <c r="CU16" s="15734">
        <v>0.15355554412428099</v>
      </c>
      <c r="CV16" s="15734">
        <v>9.7096836852092597E-2</v>
      </c>
      <c r="CW16" s="15734">
        <v>0.20581538932645599</v>
      </c>
      <c r="CX16" s="15766"/>
      <c r="CY16" s="15768"/>
      <c r="CZ16" s="15770"/>
      <c r="DA16" s="15772"/>
      <c r="DB16" s="15734">
        <v>0.27482694097895999</v>
      </c>
      <c r="DC16" s="15734">
        <v>0.17917986293434801</v>
      </c>
      <c r="DD16" s="15734">
        <v>9.9637327219349106E-2</v>
      </c>
      <c r="DE16" s="15774"/>
      <c r="DF16" s="15776"/>
      <c r="DG16" s="15734">
        <v>0.187318471093252</v>
      </c>
      <c r="DH16" s="15734">
        <v>0.189651260776561</v>
      </c>
      <c r="DI16" s="15778"/>
      <c r="DJ16" s="15734">
        <v>0.18770583594909299</v>
      </c>
      <c r="DK16" s="15734">
        <v>0.181182288574054</v>
      </c>
      <c r="DL16" s="15734">
        <v>0.142095689642319</v>
      </c>
      <c r="DM16" s="15734">
        <v>0.20561992873079199</v>
      </c>
      <c r="DN16" s="15734">
        <v>0.221751499968382</v>
      </c>
      <c r="DO16" s="15734">
        <v>0.23229682832763801</v>
      </c>
      <c r="DP16" s="15734">
        <v>0.13493612714099601</v>
      </c>
      <c r="DQ16" s="15780"/>
      <c r="DR16" s="15782"/>
      <c r="DS16" s="15734">
        <v>0.18990580638871701</v>
      </c>
      <c r="DT16" s="15784"/>
      <c r="DU16" s="15786"/>
      <c r="DV16" s="15788"/>
      <c r="DW16" s="15731">
        <v>4.0482605503101898E-2</v>
      </c>
    </row>
    <row r="17" spans="1:127" ht="17" x14ac:dyDescent="0.2">
      <c r="A17" s="15915" t="s">
        <v>357</v>
      </c>
      <c r="B17" s="15733">
        <v>0.14329224974861199</v>
      </c>
      <c r="C17" s="15734">
        <v>0.16425008839400601</v>
      </c>
      <c r="D17" s="15734">
        <v>0.12575678315196501</v>
      </c>
      <c r="E17" s="15734">
        <v>0.15924901507578601</v>
      </c>
      <c r="F17" s="15734">
        <v>0.13533763226335099</v>
      </c>
      <c r="G17" s="15734">
        <v>0.16568286238888399</v>
      </c>
      <c r="H17" s="15734">
        <v>0.109661417536179</v>
      </c>
      <c r="I17" s="15734">
        <v>0.144408231272701</v>
      </c>
      <c r="J17" s="15736"/>
      <c r="K17" s="15734">
        <v>0.107926412509571</v>
      </c>
      <c r="L17" s="15734">
        <v>0.12857103638898301</v>
      </c>
      <c r="M17" s="15734">
        <v>0.14820665479635001</v>
      </c>
      <c r="N17" s="15734">
        <v>0.167142498899363</v>
      </c>
      <c r="O17" s="15734">
        <v>0.17596223093542501</v>
      </c>
      <c r="P17" s="15734">
        <v>0.10921043479666299</v>
      </c>
      <c r="Q17" s="15734">
        <v>0.13594729928923599</v>
      </c>
      <c r="R17" s="15734">
        <v>0.167142498899363</v>
      </c>
      <c r="S17" s="15734">
        <v>0.17596223093542501</v>
      </c>
      <c r="T17" s="15734">
        <v>0.124716831200665</v>
      </c>
      <c r="U17" s="15734">
        <v>0.17064463999563001</v>
      </c>
      <c r="V17" s="15734">
        <v>0.14849348545580399</v>
      </c>
      <c r="W17" s="15734">
        <v>0.10798839651507799</v>
      </c>
      <c r="X17" s="15734">
        <v>0.19212863140509301</v>
      </c>
      <c r="Y17" s="15738"/>
      <c r="Z17" s="15740"/>
      <c r="AA17" s="15742"/>
      <c r="AB17" s="15744"/>
      <c r="AC17" s="15746"/>
      <c r="AD17" s="15734">
        <v>0.14849348545580399</v>
      </c>
      <c r="AE17" s="15734">
        <v>0.10798839651507799</v>
      </c>
      <c r="AF17" s="15734">
        <v>0.19212863140509301</v>
      </c>
      <c r="AG17" s="15734">
        <v>0.130306690363515</v>
      </c>
      <c r="AH17" s="15734">
        <v>0.147182222521864</v>
      </c>
      <c r="AI17" s="15734">
        <v>0.10798839651507799</v>
      </c>
      <c r="AJ17" s="15734">
        <v>0.19212863140509301</v>
      </c>
      <c r="AK17" s="15734">
        <v>0.14849348545580399</v>
      </c>
      <c r="AL17" s="15734">
        <v>0.13480477846619701</v>
      </c>
      <c r="AM17" s="15734">
        <v>0.184524660234689</v>
      </c>
      <c r="AN17" s="15734">
        <v>0.13768446796827799</v>
      </c>
      <c r="AO17" s="15734">
        <v>0.15395719315904999</v>
      </c>
      <c r="AP17" s="15748"/>
      <c r="AQ17" s="15734">
        <v>0.120698636892161</v>
      </c>
      <c r="AR17" s="15734">
        <v>6.0105280820394402E-2</v>
      </c>
      <c r="AS17" s="15750"/>
      <c r="AT17" s="15734">
        <v>0.168608702481234</v>
      </c>
      <c r="AU17" s="15734">
        <v>0.114068708878609</v>
      </c>
      <c r="AV17" s="15734">
        <v>0.13026993880316701</v>
      </c>
      <c r="AW17" s="15734">
        <v>8.9629356459396597E-2</v>
      </c>
      <c r="AX17" s="15752"/>
      <c r="AY17" s="15754"/>
      <c r="AZ17" s="15756"/>
      <c r="BA17" s="15758"/>
      <c r="BB17" s="15734">
        <v>0.15395719315904999</v>
      </c>
      <c r="BC17" s="15760"/>
      <c r="BD17" s="15734">
        <v>0.114134841245215</v>
      </c>
      <c r="BE17" s="15734">
        <v>0.181449258560412</v>
      </c>
      <c r="BF17" s="15734">
        <v>0.16968891165321801</v>
      </c>
      <c r="BG17" s="15734">
        <v>0.10404861753981701</v>
      </c>
      <c r="BH17" s="15734">
        <v>7.5955343895507704E-2</v>
      </c>
      <c r="BI17" s="15734">
        <v>5.1723271926843999E-2</v>
      </c>
      <c r="BJ17" s="15734">
        <v>5.0925946295554803E-2</v>
      </c>
      <c r="BK17" s="15734">
        <v>0.175315521645387</v>
      </c>
      <c r="BL17" s="15734">
        <v>9.86940664218032E-2</v>
      </c>
      <c r="BM17" s="15734">
        <v>6.6882243354588602E-2</v>
      </c>
      <c r="BN17" s="15734">
        <v>0.16371224810881699</v>
      </c>
      <c r="BO17" s="15734">
        <v>0.16219757908978799</v>
      </c>
      <c r="BP17" s="15734">
        <v>0.19277857749699401</v>
      </c>
      <c r="BQ17" s="15734">
        <v>0.133624962289359</v>
      </c>
      <c r="BR17" s="15734">
        <v>0.151989787956505</v>
      </c>
      <c r="BS17" s="15734">
        <v>0.17616924851534899</v>
      </c>
      <c r="BT17" s="15734">
        <v>0.14865214199298901</v>
      </c>
      <c r="BU17" s="15734">
        <v>0.112655592776343</v>
      </c>
      <c r="BV17" s="15734">
        <v>0.15504596906738699</v>
      </c>
      <c r="BW17" s="15734">
        <v>0.128338616996931</v>
      </c>
      <c r="BX17" s="15734">
        <v>8.7548750058533506E-2</v>
      </c>
      <c r="BY17" s="15734">
        <v>0.22873266823711699</v>
      </c>
      <c r="BZ17" s="15762"/>
      <c r="CA17" s="15734">
        <v>0.17680264297208001</v>
      </c>
      <c r="CB17" s="15734">
        <v>0.155422741756649</v>
      </c>
      <c r="CC17" s="15734">
        <v>8.2452531362179102E-2</v>
      </c>
      <c r="CD17" s="15734">
        <v>0.12881550752813301</v>
      </c>
      <c r="CE17" s="15734">
        <v>0.15032485350107799</v>
      </c>
      <c r="CF17" s="15734">
        <v>2.3914890034100401E-2</v>
      </c>
      <c r="CG17" s="15734">
        <v>0.13992581159072801</v>
      </c>
      <c r="CH17" s="15734">
        <v>0.16646446588206301</v>
      </c>
      <c r="CI17" s="15734">
        <v>0.11303920105296</v>
      </c>
      <c r="CJ17" s="15734">
        <v>0.107998008556868</v>
      </c>
      <c r="CK17" s="15764"/>
      <c r="CL17" s="15734">
        <v>6.8079720618451994E-2</v>
      </c>
      <c r="CM17" s="15734">
        <v>8.9831216322206697E-2</v>
      </c>
      <c r="CN17" s="15734">
        <v>0.127808146865835</v>
      </c>
      <c r="CO17" s="15734">
        <v>5.5761433690017501E-2</v>
      </c>
      <c r="CP17" s="15734">
        <v>0.14943491746586299</v>
      </c>
      <c r="CQ17" s="15734">
        <v>0.224942852080876</v>
      </c>
      <c r="CR17" s="15734">
        <v>0.14802641894483401</v>
      </c>
      <c r="CS17" s="15734">
        <v>0.202697098196464</v>
      </c>
      <c r="CT17" s="15734">
        <v>0.18246961398051101</v>
      </c>
      <c r="CU17" s="15734">
        <v>0.14656158247532799</v>
      </c>
      <c r="CV17" s="15734">
        <v>0.193724505804832</v>
      </c>
      <c r="CW17" s="15734">
        <v>0.12823643337634999</v>
      </c>
      <c r="CX17" s="15766"/>
      <c r="CY17" s="15768"/>
      <c r="CZ17" s="15770"/>
      <c r="DA17" s="15772"/>
      <c r="DB17" s="15734">
        <v>0.141376832595865</v>
      </c>
      <c r="DC17" s="15734">
        <v>7.7599319937711103E-2</v>
      </c>
      <c r="DD17" s="15734">
        <v>3.94709091920665E-2</v>
      </c>
      <c r="DE17" s="15774"/>
      <c r="DF17" s="15776"/>
      <c r="DG17" s="15734">
        <v>0.161719502600844</v>
      </c>
      <c r="DH17" s="15734">
        <v>0.161658131846762</v>
      </c>
      <c r="DI17" s="15778"/>
      <c r="DJ17" s="15734">
        <v>8.1291753322336999E-2</v>
      </c>
      <c r="DK17" s="15734">
        <v>0.149787169205954</v>
      </c>
      <c r="DL17" s="15734">
        <v>8.0677831807231995E-2</v>
      </c>
      <c r="DM17" s="15734">
        <v>0.16394480127446701</v>
      </c>
      <c r="DN17" s="15734">
        <v>0.142435254628894</v>
      </c>
      <c r="DO17" s="15734">
        <v>0.16759917941319399</v>
      </c>
      <c r="DP17" s="15734">
        <v>0.140784760689079</v>
      </c>
      <c r="DQ17" s="15780"/>
      <c r="DR17" s="15782"/>
      <c r="DS17" s="15734">
        <v>0.15341160016990801</v>
      </c>
      <c r="DT17" s="15784"/>
      <c r="DU17" s="15786"/>
      <c r="DV17" s="15788"/>
      <c r="DW17" s="15731">
        <v>2.64010707863804E-2</v>
      </c>
    </row>
    <row r="18" spans="1:127" ht="17" x14ac:dyDescent="0.2">
      <c r="A18" s="15915" t="s">
        <v>358</v>
      </c>
      <c r="B18" s="15733">
        <v>0.28850600587158598</v>
      </c>
      <c r="C18" s="15734">
        <v>0.26187986117505502</v>
      </c>
      <c r="D18" s="15734">
        <v>0.31078415577165502</v>
      </c>
      <c r="E18" s="15734">
        <v>0.297571500296269</v>
      </c>
      <c r="F18" s="15734">
        <v>0.34594606149132501</v>
      </c>
      <c r="G18" s="15734">
        <v>0.264204420685548</v>
      </c>
      <c r="H18" s="15734">
        <v>0.264451617402304</v>
      </c>
      <c r="I18" s="15734">
        <v>0.25038664127992</v>
      </c>
      <c r="J18" s="15736"/>
      <c r="K18" s="15734">
        <v>0.30658166782662799</v>
      </c>
      <c r="L18" s="15734">
        <v>0.32767895524127</v>
      </c>
      <c r="M18" s="15734">
        <v>0.30284887602937899</v>
      </c>
      <c r="N18" s="15734">
        <v>0.27138424989881799</v>
      </c>
      <c r="O18" s="15734">
        <v>0.22390362451033199</v>
      </c>
      <c r="P18" s="15734">
        <v>0.30546216680563099</v>
      </c>
      <c r="Q18" s="15734">
        <v>0.31835135535104703</v>
      </c>
      <c r="R18" s="15734">
        <v>0.27138424989881799</v>
      </c>
      <c r="S18" s="15734">
        <v>0.22390362451033199</v>
      </c>
      <c r="T18" s="15734">
        <v>0.31293742131674501</v>
      </c>
      <c r="U18" s="15734">
        <v>0.25253063294429201</v>
      </c>
      <c r="V18" s="15734">
        <v>0.25017733700598299</v>
      </c>
      <c r="W18" s="15734">
        <v>0.389493735132591</v>
      </c>
      <c r="X18" s="15734">
        <v>0.29164414412913298</v>
      </c>
      <c r="Y18" s="15738"/>
      <c r="Z18" s="15740"/>
      <c r="AA18" s="15742"/>
      <c r="AB18" s="15744"/>
      <c r="AC18" s="15746"/>
      <c r="AD18" s="15734">
        <v>0.25017733700598299</v>
      </c>
      <c r="AE18" s="15734">
        <v>0.389493735132591</v>
      </c>
      <c r="AF18" s="15734">
        <v>0.29164414412913298</v>
      </c>
      <c r="AG18" s="15734">
        <v>0.30630823685259501</v>
      </c>
      <c r="AH18" s="15734">
        <v>0.25422435947717897</v>
      </c>
      <c r="AI18" s="15734">
        <v>0.389493735132591</v>
      </c>
      <c r="AJ18" s="15734">
        <v>0.29164414412913298</v>
      </c>
      <c r="AK18" s="15734">
        <v>0.25017733700598299</v>
      </c>
      <c r="AL18" s="15734">
        <v>0.35105142672998202</v>
      </c>
      <c r="AM18" s="15734">
        <v>0.31307736885936399</v>
      </c>
      <c r="AN18" s="15734">
        <v>0.28516419684183397</v>
      </c>
      <c r="AO18" s="15734">
        <v>0.30005042539826499</v>
      </c>
      <c r="AP18" s="15748"/>
      <c r="AQ18" s="15734">
        <v>0.256636455013947</v>
      </c>
      <c r="AR18" s="15734">
        <v>0.23502440813682601</v>
      </c>
      <c r="AS18" s="15750"/>
      <c r="AT18" s="15734">
        <v>0.347358952989539</v>
      </c>
      <c r="AU18" s="15734">
        <v>0.17125376577370199</v>
      </c>
      <c r="AV18" s="15734">
        <v>0.29981788139820198</v>
      </c>
      <c r="AW18" s="15734">
        <v>0.187308422851659</v>
      </c>
      <c r="AX18" s="15752"/>
      <c r="AY18" s="15754"/>
      <c r="AZ18" s="15756"/>
      <c r="BA18" s="15758"/>
      <c r="BB18" s="15734">
        <v>0.30005042539826499</v>
      </c>
      <c r="BC18" s="15760"/>
      <c r="BD18" s="15734">
        <v>0.25726155500885001</v>
      </c>
      <c r="BE18" s="15734">
        <v>0.39927824179940102</v>
      </c>
      <c r="BF18" s="15734">
        <v>0.27655001639531601</v>
      </c>
      <c r="BG18" s="15734">
        <v>0.213957666796049</v>
      </c>
      <c r="BH18" s="15734">
        <v>0.14058396716400501</v>
      </c>
      <c r="BI18" s="15734">
        <v>0.26456101992879399</v>
      </c>
      <c r="BJ18" s="15734">
        <v>0.28741513808897401</v>
      </c>
      <c r="BK18" s="15734">
        <v>0.33526800021238601</v>
      </c>
      <c r="BL18" s="15734">
        <v>0.22136188378712299</v>
      </c>
      <c r="BM18" s="15734">
        <v>0.18700411092869801</v>
      </c>
      <c r="BN18" s="15734">
        <v>0.34129973635813299</v>
      </c>
      <c r="BO18" s="15734">
        <v>0.333798517829619</v>
      </c>
      <c r="BP18" s="15734">
        <v>0.34075710860747199</v>
      </c>
      <c r="BQ18" s="15734">
        <v>0.39284920053441402</v>
      </c>
      <c r="BR18" s="15734">
        <v>0.36294724417033197</v>
      </c>
      <c r="BS18" s="15734">
        <v>0.29809398234644802</v>
      </c>
      <c r="BT18" s="15734">
        <v>0.27642204965411699</v>
      </c>
      <c r="BU18" s="15734">
        <v>0.23930329782394</v>
      </c>
      <c r="BV18" s="15734">
        <v>0.31269759314576701</v>
      </c>
      <c r="BW18" s="15734">
        <v>0.27096258084598901</v>
      </c>
      <c r="BX18" s="15734">
        <v>0.22249693953320401</v>
      </c>
      <c r="BY18" s="15734">
        <v>0.20033480205194201</v>
      </c>
      <c r="BZ18" s="15762"/>
      <c r="CA18" s="15734">
        <v>0.30777506494085599</v>
      </c>
      <c r="CB18" s="15734">
        <v>0.25061740446804098</v>
      </c>
      <c r="CC18" s="15734">
        <v>0.35350286692406302</v>
      </c>
      <c r="CD18" s="15734">
        <v>0.37009323248520598</v>
      </c>
      <c r="CE18" s="15734">
        <v>0.27818557333118399</v>
      </c>
      <c r="CF18" s="15734">
        <v>0.32593540973781998</v>
      </c>
      <c r="CG18" s="15734">
        <v>0.29527939537587999</v>
      </c>
      <c r="CH18" s="15734">
        <v>0.30793866890429999</v>
      </c>
      <c r="CI18" s="15734">
        <v>0.18943240566101699</v>
      </c>
      <c r="CJ18" s="15734">
        <v>0.29247888966685998</v>
      </c>
      <c r="CK18" s="15764"/>
      <c r="CL18" s="15734">
        <v>0.23362377912875201</v>
      </c>
      <c r="CM18" s="15734">
        <v>0.42113242269598899</v>
      </c>
      <c r="CN18" s="15734">
        <v>0.33984116889877602</v>
      </c>
      <c r="CO18" s="15734">
        <v>0.39102814335990599</v>
      </c>
      <c r="CP18" s="15734">
        <v>0.34126832664685502</v>
      </c>
      <c r="CQ18" s="15734">
        <v>0.28459706935964102</v>
      </c>
      <c r="CR18" s="15734">
        <v>0.33151409597371601</v>
      </c>
      <c r="CS18" s="15734">
        <v>0.20890368425254799</v>
      </c>
      <c r="CT18" s="15734">
        <v>0.17759693551674399</v>
      </c>
      <c r="CU18" s="15734">
        <v>0.26370796698296101</v>
      </c>
      <c r="CV18" s="15734">
        <v>0.20817158994127899</v>
      </c>
      <c r="CW18" s="15734">
        <v>0.21459037157963601</v>
      </c>
      <c r="CX18" s="15766"/>
      <c r="CY18" s="15768"/>
      <c r="CZ18" s="15770"/>
      <c r="DA18" s="15772"/>
      <c r="DB18" s="15734">
        <v>0.281138937378211</v>
      </c>
      <c r="DC18" s="15734">
        <v>0.220523738236201</v>
      </c>
      <c r="DD18" s="15734">
        <v>9.3475900956560803E-2</v>
      </c>
      <c r="DE18" s="15774"/>
      <c r="DF18" s="15776"/>
      <c r="DG18" s="15734">
        <v>0.30905674087895302</v>
      </c>
      <c r="DH18" s="15734">
        <v>0.30382446360277399</v>
      </c>
      <c r="DI18" s="15778"/>
      <c r="DJ18" s="15734">
        <v>0.20627530220795601</v>
      </c>
      <c r="DK18" s="15734">
        <v>0.29608568223631299</v>
      </c>
      <c r="DL18" s="15734">
        <v>0.180924478750663</v>
      </c>
      <c r="DM18" s="15734">
        <v>0.30476073954454602</v>
      </c>
      <c r="DN18" s="15734">
        <v>0.27297993089338701</v>
      </c>
      <c r="DO18" s="15734">
        <v>0.26019577275128197</v>
      </c>
      <c r="DP18" s="15734">
        <v>0.32330546329433602</v>
      </c>
      <c r="DQ18" s="15780"/>
      <c r="DR18" s="15782"/>
      <c r="DS18" s="15734">
        <v>0.28658363169312101</v>
      </c>
      <c r="DT18" s="15784"/>
      <c r="DU18" s="15786"/>
      <c r="DV18" s="15788"/>
      <c r="DW18" s="15731">
        <v>0.16339754967997799</v>
      </c>
    </row>
    <row r="19" spans="1:127" ht="17" x14ac:dyDescent="0.2">
      <c r="A19" s="15916" t="s">
        <v>138</v>
      </c>
      <c r="B19" s="15914">
        <v>1388</v>
      </c>
      <c r="C19" s="15789">
        <v>583</v>
      </c>
      <c r="D19" s="15790">
        <v>805</v>
      </c>
      <c r="E19" s="15791">
        <v>147</v>
      </c>
      <c r="F19" s="15792">
        <v>347</v>
      </c>
      <c r="G19" s="15793">
        <v>278</v>
      </c>
      <c r="H19" s="15794">
        <v>263</v>
      </c>
      <c r="I19" s="15795">
        <v>353</v>
      </c>
      <c r="J19" s="15796">
        <v>27</v>
      </c>
      <c r="K19" s="15797">
        <v>177</v>
      </c>
      <c r="L19" s="15798">
        <v>320</v>
      </c>
      <c r="M19" s="15799">
        <v>211</v>
      </c>
      <c r="N19" s="15800">
        <v>394</v>
      </c>
      <c r="O19" s="15801">
        <v>259</v>
      </c>
      <c r="P19" s="15802">
        <v>204</v>
      </c>
      <c r="Q19" s="15803">
        <v>531</v>
      </c>
      <c r="R19" s="15804">
        <v>394</v>
      </c>
      <c r="S19" s="15805">
        <v>259</v>
      </c>
      <c r="T19" s="15806">
        <v>735</v>
      </c>
      <c r="U19" s="15807">
        <v>653</v>
      </c>
      <c r="V19" s="15808">
        <v>950</v>
      </c>
      <c r="W19" s="15809">
        <v>254</v>
      </c>
      <c r="X19" s="15810">
        <v>119</v>
      </c>
      <c r="Y19" s="15811">
        <v>25</v>
      </c>
      <c r="Z19" s="15812">
        <v>4</v>
      </c>
      <c r="AA19" s="15813">
        <v>0</v>
      </c>
      <c r="AB19" s="15814">
        <v>26</v>
      </c>
      <c r="AC19" s="15815">
        <v>10</v>
      </c>
      <c r="AD19" s="15816">
        <v>950</v>
      </c>
      <c r="AE19" s="15817">
        <v>254</v>
      </c>
      <c r="AF19" s="15818">
        <v>119</v>
      </c>
      <c r="AG19" s="15819">
        <v>65</v>
      </c>
      <c r="AH19" s="15820">
        <v>1015</v>
      </c>
      <c r="AI19" s="15821">
        <v>254</v>
      </c>
      <c r="AJ19" s="15822">
        <v>119</v>
      </c>
      <c r="AK19" s="15823">
        <v>950</v>
      </c>
      <c r="AL19" s="15824">
        <v>438</v>
      </c>
      <c r="AM19" s="15825">
        <v>133</v>
      </c>
      <c r="AN19" s="15826">
        <v>1255</v>
      </c>
      <c r="AO19" s="15827">
        <v>1032</v>
      </c>
      <c r="AP19" s="15828">
        <v>23</v>
      </c>
      <c r="AQ19" s="15829">
        <v>291</v>
      </c>
      <c r="AR19" s="15830">
        <v>32</v>
      </c>
      <c r="AS19" s="15831">
        <v>10</v>
      </c>
      <c r="AT19" s="15832">
        <v>777</v>
      </c>
      <c r="AU19" s="15833">
        <v>255</v>
      </c>
      <c r="AV19" s="15834">
        <v>235</v>
      </c>
      <c r="AW19" s="15835">
        <v>77</v>
      </c>
      <c r="AX19" s="15836">
        <v>16</v>
      </c>
      <c r="AY19" s="15837">
        <v>13</v>
      </c>
      <c r="AZ19" s="15838">
        <v>10</v>
      </c>
      <c r="BA19" s="15839">
        <v>5</v>
      </c>
      <c r="BB19" s="15840">
        <v>1032</v>
      </c>
      <c r="BC19" s="15841">
        <v>23</v>
      </c>
      <c r="BD19" s="15842">
        <v>333</v>
      </c>
      <c r="BE19" s="15843">
        <v>424</v>
      </c>
      <c r="BF19" s="15844">
        <v>466</v>
      </c>
      <c r="BG19" s="15845">
        <v>382</v>
      </c>
      <c r="BH19" s="15846">
        <v>49</v>
      </c>
      <c r="BI19" s="15847">
        <v>30</v>
      </c>
      <c r="BJ19" s="15848">
        <v>37</v>
      </c>
      <c r="BK19" s="15849">
        <v>890</v>
      </c>
      <c r="BL19" s="15850">
        <v>419</v>
      </c>
      <c r="BM19" s="15851">
        <v>79</v>
      </c>
      <c r="BN19" s="15852">
        <v>137</v>
      </c>
      <c r="BO19" s="15853">
        <v>214</v>
      </c>
      <c r="BP19" s="15854">
        <v>460</v>
      </c>
      <c r="BQ19" s="15855">
        <v>136</v>
      </c>
      <c r="BR19" s="15856">
        <v>543</v>
      </c>
      <c r="BS19" s="15857">
        <v>446</v>
      </c>
      <c r="BT19" s="15858">
        <v>47</v>
      </c>
      <c r="BU19" s="15859">
        <v>538</v>
      </c>
      <c r="BV19" s="15860">
        <v>926</v>
      </c>
      <c r="BW19" s="15861">
        <v>292</v>
      </c>
      <c r="BX19" s="15862">
        <v>111</v>
      </c>
      <c r="BY19" s="15863">
        <v>39</v>
      </c>
      <c r="BZ19" s="15864">
        <v>19</v>
      </c>
      <c r="CA19" s="15865">
        <v>112</v>
      </c>
      <c r="CB19" s="15866">
        <v>153</v>
      </c>
      <c r="CC19" s="15867">
        <v>73</v>
      </c>
      <c r="CD19" s="15868">
        <v>75</v>
      </c>
      <c r="CE19" s="15869">
        <v>976</v>
      </c>
      <c r="CF19" s="15870">
        <v>30</v>
      </c>
      <c r="CG19" s="15871">
        <v>488</v>
      </c>
      <c r="CH19" s="15872">
        <v>553</v>
      </c>
      <c r="CI19" s="15873">
        <v>159</v>
      </c>
      <c r="CJ19" s="15874">
        <v>178</v>
      </c>
      <c r="CK19" s="15875">
        <v>10</v>
      </c>
      <c r="CL19" s="15876">
        <v>60</v>
      </c>
      <c r="CM19" s="15877">
        <v>118</v>
      </c>
      <c r="CN19" s="15878">
        <v>127</v>
      </c>
      <c r="CO19" s="15879">
        <v>118</v>
      </c>
      <c r="CP19" s="15880">
        <v>93</v>
      </c>
      <c r="CQ19" s="15881">
        <v>123</v>
      </c>
      <c r="CR19" s="15882">
        <v>85</v>
      </c>
      <c r="CS19" s="15883">
        <v>107</v>
      </c>
      <c r="CT19" s="15884">
        <v>132</v>
      </c>
      <c r="CU19" s="15885">
        <v>109</v>
      </c>
      <c r="CV19" s="15886">
        <v>74</v>
      </c>
      <c r="CW19" s="15887">
        <v>56</v>
      </c>
      <c r="CX19" s="15888">
        <v>22</v>
      </c>
      <c r="CY19" s="15889">
        <v>12</v>
      </c>
      <c r="CZ19" s="15890">
        <v>5</v>
      </c>
      <c r="DA19" s="15891">
        <v>4</v>
      </c>
      <c r="DB19" s="15892">
        <v>143</v>
      </c>
      <c r="DC19" s="15893">
        <v>109</v>
      </c>
      <c r="DD19" s="15894">
        <v>61</v>
      </c>
      <c r="DE19" s="15895">
        <v>4</v>
      </c>
      <c r="DF19" s="15896">
        <v>23</v>
      </c>
      <c r="DG19" s="15897">
        <v>1127</v>
      </c>
      <c r="DH19" s="15898">
        <v>46</v>
      </c>
      <c r="DI19" s="15899">
        <v>17</v>
      </c>
      <c r="DJ19" s="15900">
        <v>104</v>
      </c>
      <c r="DK19" s="15901">
        <v>1281</v>
      </c>
      <c r="DL19" s="15902">
        <v>70</v>
      </c>
      <c r="DM19" s="15903">
        <v>116</v>
      </c>
      <c r="DN19" s="15904">
        <v>357</v>
      </c>
      <c r="DO19" s="15905">
        <v>231</v>
      </c>
      <c r="DP19" s="15906">
        <v>528</v>
      </c>
      <c r="DQ19" s="15907">
        <v>1</v>
      </c>
      <c r="DR19" s="15908">
        <v>1</v>
      </c>
      <c r="DS19" s="15909">
        <v>1117</v>
      </c>
      <c r="DT19" s="15910">
        <v>11</v>
      </c>
      <c r="DU19" s="15911">
        <v>4</v>
      </c>
      <c r="DV19" s="15912">
        <v>12</v>
      </c>
      <c r="DW19" s="15913">
        <v>60</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W19"/>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364</v>
      </c>
    </row>
    <row r="8" spans="1:127" ht="68" x14ac:dyDescent="0.2">
      <c r="A8" s="270" t="s">
        <v>363</v>
      </c>
    </row>
    <row r="9" spans="1:127" ht="17" x14ac:dyDescent="0.2">
      <c r="A9" s="16200" t="s">
        <v>349</v>
      </c>
      <c r="B9" s="16015">
        <v>0.57329565731159204</v>
      </c>
      <c r="C9" s="15917">
        <v>0.56932870657652801</v>
      </c>
      <c r="D9" s="15918">
        <v>0.57663101380366</v>
      </c>
      <c r="E9" s="15919">
        <v>0.57700065082771101</v>
      </c>
      <c r="F9" s="15920">
        <v>0.57399740542276301</v>
      </c>
      <c r="G9" s="15921">
        <v>0.57455853499019005</v>
      </c>
      <c r="H9" s="15922">
        <v>0.541509088204987</v>
      </c>
      <c r="I9" s="15923">
        <v>0.59304434932299599</v>
      </c>
      <c r="J9" s="16018"/>
      <c r="K9" s="15924">
        <v>0.50588456732009901</v>
      </c>
      <c r="L9" s="15925">
        <v>0.55857608517509105</v>
      </c>
      <c r="M9" s="15926">
        <v>0.609974973796644</v>
      </c>
      <c r="N9" s="15927">
        <v>0.61381634736041601</v>
      </c>
      <c r="O9" s="15928">
        <v>0.61233255566725298</v>
      </c>
      <c r="P9" s="15929">
        <v>0.50235362583929</v>
      </c>
      <c r="Q9" s="15930">
        <v>0.57808240217297402</v>
      </c>
      <c r="R9" s="15931">
        <v>0.61381634736041601</v>
      </c>
      <c r="S9" s="15932">
        <v>0.61233255566725298</v>
      </c>
      <c r="T9" s="15933">
        <v>0.54621234154972298</v>
      </c>
      <c r="U9" s="15934">
        <v>0.61322926244924902</v>
      </c>
      <c r="V9" s="15935">
        <v>0.61142548929747798</v>
      </c>
      <c r="W9" s="15936">
        <v>0.483258701404437</v>
      </c>
      <c r="X9" s="15937">
        <v>0.54007291590138595</v>
      </c>
      <c r="Y9" s="16020"/>
      <c r="Z9" s="16022"/>
      <c r="AA9" s="16024"/>
      <c r="AB9" s="16026"/>
      <c r="AC9" s="16028"/>
      <c r="AD9" s="15938">
        <v>0.61142548929747798</v>
      </c>
      <c r="AE9" s="15939">
        <v>0.483258701404437</v>
      </c>
      <c r="AF9" s="15940">
        <v>0.54007291590138595</v>
      </c>
      <c r="AG9" s="15941">
        <v>0.575740501530005</v>
      </c>
      <c r="AH9" s="15942">
        <v>0.60884784803226399</v>
      </c>
      <c r="AI9" s="15943">
        <v>0.483258701404437</v>
      </c>
      <c r="AJ9" s="15944">
        <v>0.54007291590138595</v>
      </c>
      <c r="AK9" s="15945">
        <v>0.61142548929747798</v>
      </c>
      <c r="AL9" s="15946">
        <v>0.51136611272161003</v>
      </c>
      <c r="AM9" s="15947">
        <v>0.54877683114068099</v>
      </c>
      <c r="AN9" s="15948">
        <v>0.57663698681391395</v>
      </c>
      <c r="AO9" s="15949">
        <v>0.57537036689485499</v>
      </c>
      <c r="AP9" s="16030"/>
      <c r="AQ9" s="15950">
        <v>0.57981991536857003</v>
      </c>
      <c r="AR9" s="15951">
        <v>0.73695013403988796</v>
      </c>
      <c r="AS9" s="16032"/>
      <c r="AT9" s="15952">
        <v>0.61058263310087901</v>
      </c>
      <c r="AU9" s="15953">
        <v>0.479365840586645</v>
      </c>
      <c r="AV9" s="15954">
        <v>0.67320893322081898</v>
      </c>
      <c r="AW9" s="15955">
        <v>0.42099935371951402</v>
      </c>
      <c r="AX9" s="16034"/>
      <c r="AY9" s="16036"/>
      <c r="AZ9" s="16038"/>
      <c r="BA9" s="16040"/>
      <c r="BB9" s="15956">
        <v>0.57537036689485499</v>
      </c>
      <c r="BC9" s="16042"/>
      <c r="BD9" s="15957">
        <v>0.59424183234055905</v>
      </c>
      <c r="BE9" s="15958">
        <v>0.76049349870157301</v>
      </c>
      <c r="BF9" s="15959">
        <v>0.61771642655566505</v>
      </c>
      <c r="BG9" s="15960">
        <v>0.43922476446303799</v>
      </c>
      <c r="BH9" s="15961">
        <v>0.23313214793984999</v>
      </c>
      <c r="BI9" s="16044"/>
      <c r="BJ9" s="15962">
        <v>0.44306217606471898</v>
      </c>
      <c r="BK9" s="15963">
        <v>0.68602635241177401</v>
      </c>
      <c r="BL9" s="15964">
        <v>0.43961824473306099</v>
      </c>
      <c r="BM9" s="15965">
        <v>0.18969632092937599</v>
      </c>
      <c r="BN9" s="15966">
        <v>0.681983949019486</v>
      </c>
      <c r="BO9" s="15967">
        <v>0.70037104719234999</v>
      </c>
      <c r="BP9" s="15968">
        <v>0.71600305969433298</v>
      </c>
      <c r="BQ9" s="15969">
        <v>0.593082257502904</v>
      </c>
      <c r="BR9" s="15970">
        <v>0.70276343243797301</v>
      </c>
      <c r="BS9" s="15971">
        <v>0.67451750707080305</v>
      </c>
      <c r="BT9" s="15972">
        <v>0.68880352397398403</v>
      </c>
      <c r="BU9" s="15973">
        <v>0.46182417315017599</v>
      </c>
      <c r="BV9" s="15974">
        <v>0.66201389499562602</v>
      </c>
      <c r="BW9" s="15975">
        <v>0.528947507935008</v>
      </c>
      <c r="BX9" s="15976">
        <v>0.31133174494524002</v>
      </c>
      <c r="BY9" s="15977">
        <v>0.40585099650831202</v>
      </c>
      <c r="BZ9" s="16046"/>
      <c r="CA9" s="15978">
        <v>0.61103214154319596</v>
      </c>
      <c r="CB9" s="15979">
        <v>0.61812924430744098</v>
      </c>
      <c r="CC9" s="15980">
        <v>0.53370308899513796</v>
      </c>
      <c r="CD9" s="15981">
        <v>0.688300736271934</v>
      </c>
      <c r="CE9" s="15982">
        <v>0.557891014420136</v>
      </c>
      <c r="CF9" s="15983">
        <v>0.58729789230994001</v>
      </c>
      <c r="CG9" s="15984">
        <v>0.55347714498591905</v>
      </c>
      <c r="CH9" s="15985">
        <v>0.59683554983724796</v>
      </c>
      <c r="CI9" s="15986">
        <v>0.54760670142457102</v>
      </c>
      <c r="CJ9" s="15987">
        <v>0.58213514635096097</v>
      </c>
      <c r="CK9" s="16048"/>
      <c r="CL9" s="15988">
        <v>0.28075899537957699</v>
      </c>
      <c r="CM9" s="15989">
        <v>0.69567158655299</v>
      </c>
      <c r="CN9" s="15990">
        <v>0.51181595626851295</v>
      </c>
      <c r="CO9" s="15991">
        <v>0.52945020936561704</v>
      </c>
      <c r="CP9" s="15992">
        <v>0.57563819057897003</v>
      </c>
      <c r="CQ9" s="15993">
        <v>0.64766460545249505</v>
      </c>
      <c r="CR9" s="15994">
        <v>0.60315136135240299</v>
      </c>
      <c r="CS9" s="15995">
        <v>0.61523712995573199</v>
      </c>
      <c r="CT9" s="15996">
        <v>0.59142936528374501</v>
      </c>
      <c r="CU9" s="15997">
        <v>0.56474201558369397</v>
      </c>
      <c r="CV9" s="15998">
        <v>0.65867437655953498</v>
      </c>
      <c r="CW9" s="15999">
        <v>0.60514578111612005</v>
      </c>
      <c r="CX9" s="16050"/>
      <c r="CY9" s="16052"/>
      <c r="CZ9" s="16054"/>
      <c r="DA9" s="16056"/>
      <c r="DB9" s="16000">
        <v>0.56670203510826</v>
      </c>
      <c r="DC9" s="16001">
        <v>0.41024210669126399</v>
      </c>
      <c r="DD9" s="16002">
        <v>0.26336351106944</v>
      </c>
      <c r="DE9" s="16058"/>
      <c r="DF9" s="16060"/>
      <c r="DG9" s="16003">
        <v>0.60972836464217295</v>
      </c>
      <c r="DH9" s="16004">
        <v>0.69608478641343097</v>
      </c>
      <c r="DI9" s="16062"/>
      <c r="DJ9" s="16005">
        <v>0.40497999202540402</v>
      </c>
      <c r="DK9" s="16006">
        <v>0.58989012562754095</v>
      </c>
      <c r="DL9" s="16007">
        <v>0.305431075727507</v>
      </c>
      <c r="DM9" s="16008">
        <v>0.55911055121043296</v>
      </c>
      <c r="DN9" s="16009">
        <v>0.61659921414784702</v>
      </c>
      <c r="DO9" s="16010">
        <v>0.68201600808398599</v>
      </c>
      <c r="DP9" s="16011">
        <v>0.55892449275191203</v>
      </c>
      <c r="DQ9" s="16064"/>
      <c r="DR9" s="16066"/>
      <c r="DS9" s="16012">
        <v>0.59204387074463205</v>
      </c>
      <c r="DT9" s="16068"/>
      <c r="DU9" s="16070"/>
      <c r="DV9" s="16072"/>
      <c r="DW9" s="16013">
        <v>0.33684931174008098</v>
      </c>
    </row>
    <row r="10" spans="1:127" ht="17" x14ac:dyDescent="0.2">
      <c r="A10" s="16200" t="s">
        <v>350</v>
      </c>
      <c r="B10" s="16016">
        <v>0.10610516482886399</v>
      </c>
      <c r="C10" s="16017">
        <v>0.10713954275547299</v>
      </c>
      <c r="D10" s="16017">
        <v>0.105235474388227</v>
      </c>
      <c r="E10" s="16017">
        <v>7.9006769442103802E-2</v>
      </c>
      <c r="F10" s="16017">
        <v>9.8469244979162804E-2</v>
      </c>
      <c r="G10" s="16017">
        <v>0.12510765082324901</v>
      </c>
      <c r="H10" s="16017">
        <v>0.113768550880138</v>
      </c>
      <c r="I10" s="16017">
        <v>0.11727260993331701</v>
      </c>
      <c r="J10" s="16019"/>
      <c r="K10" s="16017">
        <v>7.0709246858672997E-2</v>
      </c>
      <c r="L10" s="16017">
        <v>0.13354807858975001</v>
      </c>
      <c r="M10" s="16017">
        <v>7.67045689499746E-2</v>
      </c>
      <c r="N10" s="16017">
        <v>0.124618435042595</v>
      </c>
      <c r="O10" s="16017">
        <v>0.106458963888656</v>
      </c>
      <c r="P10" s="16017">
        <v>7.9770739249010902E-2</v>
      </c>
      <c r="Q10" s="16017">
        <v>0.111975481437509</v>
      </c>
      <c r="R10" s="16017">
        <v>0.124618435042595</v>
      </c>
      <c r="S10" s="16017">
        <v>0.106458963888656</v>
      </c>
      <c r="T10" s="16017">
        <v>9.8422283622967094E-2</v>
      </c>
      <c r="U10" s="16017">
        <v>0.11743336212543599</v>
      </c>
      <c r="V10" s="16017">
        <v>0.124276869242838</v>
      </c>
      <c r="W10" s="16017">
        <v>6.11208272346472E-2</v>
      </c>
      <c r="X10" s="16017">
        <v>8.6427907977456198E-2</v>
      </c>
      <c r="Y10" s="16021"/>
      <c r="Z10" s="16023"/>
      <c r="AA10" s="16025"/>
      <c r="AB10" s="16027"/>
      <c r="AC10" s="16029"/>
      <c r="AD10" s="16017">
        <v>0.124276869242838</v>
      </c>
      <c r="AE10" s="16017">
        <v>6.11208272346472E-2</v>
      </c>
      <c r="AF10" s="16017">
        <v>8.6427907977456198E-2</v>
      </c>
      <c r="AG10" s="16017">
        <v>0.125646243619983</v>
      </c>
      <c r="AH10" s="16017">
        <v>0.124375783551709</v>
      </c>
      <c r="AI10" s="16017">
        <v>6.11208272346472E-2</v>
      </c>
      <c r="AJ10" s="16017">
        <v>8.6427907977456198E-2</v>
      </c>
      <c r="AK10" s="16017">
        <v>0.124276869242838</v>
      </c>
      <c r="AL10" s="16017">
        <v>7.65911250293244E-2</v>
      </c>
      <c r="AM10" s="16017">
        <v>8.2310864918565804E-2</v>
      </c>
      <c r="AN10" s="16017">
        <v>0.109347758732959</v>
      </c>
      <c r="AO10" s="16017">
        <v>9.8315131774739106E-2</v>
      </c>
      <c r="AP10" s="16031"/>
      <c r="AQ10" s="16017">
        <v>0.12916726327915501</v>
      </c>
      <c r="AR10" s="16017">
        <v>0.119898387228945</v>
      </c>
      <c r="AS10" s="16033"/>
      <c r="AT10" s="16017">
        <v>9.5689979537791001E-2</v>
      </c>
      <c r="AU10" s="16017">
        <v>0.10547248130517101</v>
      </c>
      <c r="AV10" s="16017">
        <v>0.116805106387698</v>
      </c>
      <c r="AW10" s="16017">
        <v>0.166012449403041</v>
      </c>
      <c r="AX10" s="16035"/>
      <c r="AY10" s="16037"/>
      <c r="AZ10" s="16039"/>
      <c r="BA10" s="16041"/>
      <c r="BB10" s="16017">
        <v>9.8315131774739106E-2</v>
      </c>
      <c r="BC10" s="16043"/>
      <c r="BD10" s="16017">
        <v>0.12413224440762</v>
      </c>
      <c r="BE10" s="16017">
        <v>7.4498942109968505E-2</v>
      </c>
      <c r="BF10" s="16017">
        <v>0.122747816072678</v>
      </c>
      <c r="BG10" s="16017">
        <v>0.120254185005333</v>
      </c>
      <c r="BH10" s="16017">
        <v>5.0832461720477999E-2</v>
      </c>
      <c r="BI10" s="16045"/>
      <c r="BJ10" s="16017">
        <v>0.117304945168094</v>
      </c>
      <c r="BK10" s="16017">
        <v>9.9663738541901498E-2</v>
      </c>
      <c r="BL10" s="16017">
        <v>0.11995177603596199</v>
      </c>
      <c r="BM10" s="16017">
        <v>9.7389421684844102E-2</v>
      </c>
      <c r="BN10" s="16017">
        <v>7.8492511310712207E-2</v>
      </c>
      <c r="BO10" s="16017">
        <v>0.105571218224812</v>
      </c>
      <c r="BP10" s="16017">
        <v>8.89535441459363E-2</v>
      </c>
      <c r="BQ10" s="16017">
        <v>0.12119383731016301</v>
      </c>
      <c r="BR10" s="16017">
        <v>0.10688005612330399</v>
      </c>
      <c r="BS10" s="16017">
        <v>0.10374257460566701</v>
      </c>
      <c r="BT10" s="16017">
        <v>8.7194573410954504E-2</v>
      </c>
      <c r="BU10" s="16017">
        <v>0.110769095496311</v>
      </c>
      <c r="BV10" s="16017">
        <v>0.114488434388511</v>
      </c>
      <c r="BW10" s="16017">
        <v>9.8935116842764195E-2</v>
      </c>
      <c r="BX10" s="16017">
        <v>0.106195371735468</v>
      </c>
      <c r="BY10" s="16017">
        <v>6.2939718133696601E-2</v>
      </c>
      <c r="BZ10" s="16047"/>
      <c r="CA10" s="16017">
        <v>0.110086364835688</v>
      </c>
      <c r="CB10" s="16017">
        <v>9.0177833691576795E-2</v>
      </c>
      <c r="CC10" s="16017">
        <v>0.12710128818101499</v>
      </c>
      <c r="CD10" s="16017">
        <v>0.15025108833147899</v>
      </c>
      <c r="CE10" s="16017">
        <v>0.108187014394107</v>
      </c>
      <c r="CF10" s="16017">
        <v>4.6527177587312799E-2</v>
      </c>
      <c r="CG10" s="16017">
        <v>7.27228011553714E-2</v>
      </c>
      <c r="CH10" s="16017">
        <v>0.122421859287171</v>
      </c>
      <c r="CI10" s="16017">
        <v>0.13366349302125699</v>
      </c>
      <c r="CJ10" s="16017">
        <v>0.128096471647834</v>
      </c>
      <c r="CK10" s="16049"/>
      <c r="CL10" s="16017">
        <v>0.10567271512505801</v>
      </c>
      <c r="CM10" s="16017">
        <v>2.9880924490440299E-2</v>
      </c>
      <c r="CN10" s="16017">
        <v>8.5755214360656307E-2</v>
      </c>
      <c r="CO10" s="16017">
        <v>8.9929748051033501E-2</v>
      </c>
      <c r="CP10" s="16017">
        <v>4.3860314242060099E-2</v>
      </c>
      <c r="CQ10" s="16017">
        <v>8.8557884684357699E-2</v>
      </c>
      <c r="CR10" s="16017">
        <v>0.143692814635594</v>
      </c>
      <c r="CS10" s="16017">
        <v>9.5954241814004207E-2</v>
      </c>
      <c r="CT10" s="16017">
        <v>0.102633130480747</v>
      </c>
      <c r="CU10" s="16017">
        <v>0.21286002178702501</v>
      </c>
      <c r="CV10" s="16017">
        <v>5.7900398942130997E-2</v>
      </c>
      <c r="CW10" s="16017">
        <v>6.1311349386205902E-2</v>
      </c>
      <c r="CX10" s="16051"/>
      <c r="CY10" s="16053"/>
      <c r="CZ10" s="16055"/>
      <c r="DA10" s="16057"/>
      <c r="DB10" s="16017">
        <v>0.19266992435760899</v>
      </c>
      <c r="DC10" s="16017">
        <v>0.13996833353923899</v>
      </c>
      <c r="DD10" s="16017">
        <v>0.103180702644266</v>
      </c>
      <c r="DE10" s="16059"/>
      <c r="DF10" s="16061"/>
      <c r="DG10" s="16017">
        <v>0.100402380261316</v>
      </c>
      <c r="DH10" s="16017">
        <v>5.7000713035587E-2</v>
      </c>
      <c r="DI10" s="16063"/>
      <c r="DJ10" s="16017">
        <v>0.14668093197924101</v>
      </c>
      <c r="DK10" s="16017">
        <v>0.1022125245646</v>
      </c>
      <c r="DL10" s="16017">
        <v>0.14793061893963999</v>
      </c>
      <c r="DM10" s="16017">
        <v>8.92734038411543E-2</v>
      </c>
      <c r="DN10" s="16017">
        <v>0.12824903963248299</v>
      </c>
      <c r="DO10" s="16017">
        <v>8.2706911178020801E-2</v>
      </c>
      <c r="DP10" s="16017">
        <v>9.3086732158003394E-2</v>
      </c>
      <c r="DQ10" s="16065"/>
      <c r="DR10" s="16067"/>
      <c r="DS10" s="16017">
        <v>9.9996916250314594E-2</v>
      </c>
      <c r="DT10" s="16069"/>
      <c r="DU10" s="16071"/>
      <c r="DV10" s="16073"/>
      <c r="DW10" s="16014">
        <v>8.9260115226902095E-2</v>
      </c>
    </row>
    <row r="11" spans="1:127" ht="17" x14ac:dyDescent="0.2">
      <c r="A11" s="16200" t="s">
        <v>351</v>
      </c>
      <c r="B11" s="16016">
        <v>7.2495411330911197E-2</v>
      </c>
      <c r="C11" s="16017">
        <v>7.5717004754130193E-2</v>
      </c>
      <c r="D11" s="16017">
        <v>6.97867408037081E-2</v>
      </c>
      <c r="E11" s="16017">
        <v>7.9787611075670006E-2</v>
      </c>
      <c r="F11" s="16017">
        <v>4.8229415969603E-2</v>
      </c>
      <c r="G11" s="16017">
        <v>7.3454582562190104E-2</v>
      </c>
      <c r="H11" s="16017">
        <v>9.5724046473252403E-2</v>
      </c>
      <c r="I11" s="16017">
        <v>7.6368282749206304E-2</v>
      </c>
      <c r="J11" s="16019"/>
      <c r="K11" s="16017">
        <v>6.2038236653028801E-2</v>
      </c>
      <c r="L11" s="16017">
        <v>6.7761773051223897E-2</v>
      </c>
      <c r="M11" s="16017">
        <v>6.0923008724159899E-2</v>
      </c>
      <c r="N11" s="16017">
        <v>7.9242807182705294E-2</v>
      </c>
      <c r="O11" s="16017">
        <v>9.2228397185950703E-2</v>
      </c>
      <c r="P11" s="16017">
        <v>6.3427675138299097E-2</v>
      </c>
      <c r="Q11" s="16017">
        <v>6.5166403610072504E-2</v>
      </c>
      <c r="R11" s="16017">
        <v>7.9242807182705294E-2</v>
      </c>
      <c r="S11" s="16017">
        <v>9.2228397185950703E-2</v>
      </c>
      <c r="T11" s="16017">
        <v>6.4434668799534606E-2</v>
      </c>
      <c r="U11" s="16017">
        <v>8.4380754772407196E-2</v>
      </c>
      <c r="V11" s="16017">
        <v>7.7235101732993694E-2</v>
      </c>
      <c r="W11" s="16017">
        <v>8.2178634352381097E-2</v>
      </c>
      <c r="X11" s="16017">
        <v>3.3897760308980798E-2</v>
      </c>
      <c r="Y11" s="16021"/>
      <c r="Z11" s="16023"/>
      <c r="AA11" s="16025"/>
      <c r="AB11" s="16027"/>
      <c r="AC11" s="16029"/>
      <c r="AD11" s="16017">
        <v>7.7235101732993694E-2</v>
      </c>
      <c r="AE11" s="16017">
        <v>8.2178634352381097E-2</v>
      </c>
      <c r="AF11" s="16017">
        <v>3.3897760308980798E-2</v>
      </c>
      <c r="AG11" s="16017">
        <v>5.5024740828210801E-2</v>
      </c>
      <c r="AH11" s="16017">
        <v>7.5630776038488098E-2</v>
      </c>
      <c r="AI11" s="16017">
        <v>8.2178634352381097E-2</v>
      </c>
      <c r="AJ11" s="16017">
        <v>3.3897760308980798E-2</v>
      </c>
      <c r="AK11" s="16017">
        <v>7.7235101732993694E-2</v>
      </c>
      <c r="AL11" s="16017">
        <v>6.4797321598778698E-2</v>
      </c>
      <c r="AM11" s="16017">
        <v>3.1114790619261201E-2</v>
      </c>
      <c r="AN11" s="16017">
        <v>7.8134600085071504E-2</v>
      </c>
      <c r="AO11" s="16017">
        <v>7.08233924722802E-2</v>
      </c>
      <c r="AP11" s="16031"/>
      <c r="AQ11" s="16017">
        <v>8.0229689212262895E-2</v>
      </c>
      <c r="AR11" s="16017">
        <v>2.5633421392532E-2</v>
      </c>
      <c r="AS11" s="16033"/>
      <c r="AT11" s="16017">
        <v>6.9578316209511604E-2</v>
      </c>
      <c r="AU11" s="16017">
        <v>7.4218032173267307E-2</v>
      </c>
      <c r="AV11" s="16017">
        <v>6.4253160298316306E-2</v>
      </c>
      <c r="AW11" s="16017">
        <v>0.16009115956325001</v>
      </c>
      <c r="AX11" s="16035"/>
      <c r="AY11" s="16037"/>
      <c r="AZ11" s="16039"/>
      <c r="BA11" s="16041"/>
      <c r="BB11" s="16017">
        <v>7.08233924722802E-2</v>
      </c>
      <c r="BC11" s="16043"/>
      <c r="BD11" s="16017">
        <v>8.1755101273849398E-2</v>
      </c>
      <c r="BE11" s="16017">
        <v>5.9615651867601399E-2</v>
      </c>
      <c r="BF11" s="16017">
        <v>6.9364390401195394E-2</v>
      </c>
      <c r="BG11" s="16017">
        <v>9.6899241125307095E-2</v>
      </c>
      <c r="BH11" s="16017">
        <v>4.3749249841394999E-2</v>
      </c>
      <c r="BI11" s="16045"/>
      <c r="BJ11" s="16017">
        <v>8.9445698096111401E-2</v>
      </c>
      <c r="BK11" s="16017">
        <v>6.4700226916039605E-2</v>
      </c>
      <c r="BL11" s="16017">
        <v>9.6134970197874703E-2</v>
      </c>
      <c r="BM11" s="16017">
        <v>2.79845835270995E-2</v>
      </c>
      <c r="BN11" s="16017">
        <v>4.9710716905062402E-2</v>
      </c>
      <c r="BO11" s="16017">
        <v>5.1761162808810803E-2</v>
      </c>
      <c r="BP11" s="16017">
        <v>4.7157160240130502E-2</v>
      </c>
      <c r="BQ11" s="16017">
        <v>4.0331790800265499E-2</v>
      </c>
      <c r="BR11" s="16017">
        <v>6.2941259636499006E-2</v>
      </c>
      <c r="BS11" s="16017">
        <v>8.5277310298968095E-2</v>
      </c>
      <c r="BT11" s="16017">
        <v>5.4441675542090201E-2</v>
      </c>
      <c r="BU11" s="16017">
        <v>8.4457332889379497E-2</v>
      </c>
      <c r="BV11" s="16017">
        <v>6.3379392368226706E-2</v>
      </c>
      <c r="BW11" s="16017">
        <v>7.4443364015253893E-2</v>
      </c>
      <c r="BX11" s="16017">
        <v>0.14422125105307501</v>
      </c>
      <c r="BY11" s="16017">
        <v>2.21859900684192E-2</v>
      </c>
      <c r="BZ11" s="16047"/>
      <c r="CA11" s="16017">
        <v>3.33521002188851E-2</v>
      </c>
      <c r="CB11" s="16017">
        <v>7.4551976047816507E-2</v>
      </c>
      <c r="CC11" s="16017">
        <v>5.1784826060033901E-2</v>
      </c>
      <c r="CD11" s="16017">
        <v>8.8871590282507906E-2</v>
      </c>
      <c r="CE11" s="16017">
        <v>8.0078404609758305E-2</v>
      </c>
      <c r="CF11" s="16017">
        <v>0</v>
      </c>
      <c r="CG11" s="16017">
        <v>9.0553095972923006E-2</v>
      </c>
      <c r="CH11" s="16017">
        <v>5.6432970410275403E-2</v>
      </c>
      <c r="CI11" s="16017">
        <v>8.7033263341634498E-2</v>
      </c>
      <c r="CJ11" s="16017">
        <v>5.3571526506973402E-2</v>
      </c>
      <c r="CK11" s="16049"/>
      <c r="CL11" s="16017">
        <v>9.3370019840508495E-2</v>
      </c>
      <c r="CM11" s="16017">
        <v>3.5113184548365303E-2</v>
      </c>
      <c r="CN11" s="16017">
        <v>0.116656968190702</v>
      </c>
      <c r="CO11" s="16017">
        <v>3.0422614811087399E-2</v>
      </c>
      <c r="CP11" s="16017">
        <v>3.2842003363243798E-2</v>
      </c>
      <c r="CQ11" s="16017">
        <v>6.8446138356300507E-2</v>
      </c>
      <c r="CR11" s="16017">
        <v>3.42611644888084E-2</v>
      </c>
      <c r="CS11" s="16017">
        <v>9.7017689380162003E-2</v>
      </c>
      <c r="CT11" s="16017">
        <v>0.117858086770307</v>
      </c>
      <c r="CU11" s="16017">
        <v>6.37089425658382E-2</v>
      </c>
      <c r="CV11" s="16017">
        <v>4.1495958282905303E-2</v>
      </c>
      <c r="CW11" s="16017">
        <v>0.120923053515803</v>
      </c>
      <c r="CX11" s="16051"/>
      <c r="CY11" s="16053"/>
      <c r="CZ11" s="16055"/>
      <c r="DA11" s="16057"/>
      <c r="DB11" s="16017">
        <v>0.103040059841777</v>
      </c>
      <c r="DC11" s="16017">
        <v>5.3591202514520098E-2</v>
      </c>
      <c r="DD11" s="16017">
        <v>9.6942775019597596E-2</v>
      </c>
      <c r="DE11" s="16059"/>
      <c r="DF11" s="16061"/>
      <c r="DG11" s="16017">
        <v>7.3387536284278507E-2</v>
      </c>
      <c r="DH11" s="16017">
        <v>9.1761197899786096E-2</v>
      </c>
      <c r="DI11" s="16063"/>
      <c r="DJ11" s="16017">
        <v>5.6161328294405601E-2</v>
      </c>
      <c r="DK11" s="16017">
        <v>7.4248900062853507E-2</v>
      </c>
      <c r="DL11" s="16017">
        <v>6.7257128795167903E-2</v>
      </c>
      <c r="DM11" s="16017">
        <v>4.1061730343153302E-2</v>
      </c>
      <c r="DN11" s="16017">
        <v>5.8801581737528398E-2</v>
      </c>
      <c r="DO11" s="16017">
        <v>6.6657256058535799E-2</v>
      </c>
      <c r="DP11" s="16017">
        <v>9.5234821596220903E-2</v>
      </c>
      <c r="DQ11" s="16065"/>
      <c r="DR11" s="16067"/>
      <c r="DS11" s="16017">
        <v>7.1596040538826497E-2</v>
      </c>
      <c r="DT11" s="16069"/>
      <c r="DU11" s="16071"/>
      <c r="DV11" s="16073"/>
      <c r="DW11" s="16014">
        <v>8.0115712850329396E-2</v>
      </c>
    </row>
    <row r="12" spans="1:127" ht="17" x14ac:dyDescent="0.2">
      <c r="A12" s="16200" t="s">
        <v>352</v>
      </c>
      <c r="B12" s="16016">
        <v>4.8592377285145601E-2</v>
      </c>
      <c r="C12" s="16017">
        <v>5.2825214296318097E-2</v>
      </c>
      <c r="D12" s="16017">
        <v>4.5033467344498597E-2</v>
      </c>
      <c r="E12" s="16017">
        <v>4.9708150963221197E-2</v>
      </c>
      <c r="F12" s="16017">
        <v>7.6831256542311599E-2</v>
      </c>
      <c r="G12" s="16017">
        <v>2.8189054172522699E-2</v>
      </c>
      <c r="H12" s="16017">
        <v>3.3361927627222503E-2</v>
      </c>
      <c r="I12" s="16017">
        <v>4.3350407492988699E-2</v>
      </c>
      <c r="J12" s="16019"/>
      <c r="K12" s="16017">
        <v>3.4664038114013501E-2</v>
      </c>
      <c r="L12" s="16017">
        <v>3.9874565569132298E-2</v>
      </c>
      <c r="M12" s="16017">
        <v>8.6767429435645096E-2</v>
      </c>
      <c r="N12" s="16017">
        <v>4.7523686298905701E-2</v>
      </c>
      <c r="O12" s="16017">
        <v>5.9099009266058398E-2</v>
      </c>
      <c r="P12" s="16017">
        <v>3.0440342704738999E-2</v>
      </c>
      <c r="Q12" s="16017">
        <v>5.7670807706850298E-2</v>
      </c>
      <c r="R12" s="16017">
        <v>4.7523686298905701E-2</v>
      </c>
      <c r="S12" s="16017">
        <v>5.9099009266058398E-2</v>
      </c>
      <c r="T12" s="16017">
        <v>4.6211008507234801E-2</v>
      </c>
      <c r="U12" s="16017">
        <v>5.2103640134213897E-2</v>
      </c>
      <c r="V12" s="16017">
        <v>5.4387996636123599E-2</v>
      </c>
      <c r="W12" s="16017">
        <v>3.9766458673919799E-2</v>
      </c>
      <c r="X12" s="16017">
        <v>4.1855800212004503E-2</v>
      </c>
      <c r="Y12" s="16021"/>
      <c r="Z12" s="16023"/>
      <c r="AA12" s="16025"/>
      <c r="AB12" s="16027"/>
      <c r="AC12" s="16029"/>
      <c r="AD12" s="16017">
        <v>5.4387996636123599E-2</v>
      </c>
      <c r="AE12" s="16017">
        <v>3.9766458673919799E-2</v>
      </c>
      <c r="AF12" s="16017">
        <v>4.1855800212004503E-2</v>
      </c>
      <c r="AG12" s="16017">
        <v>3.03498481983102E-2</v>
      </c>
      <c r="AH12" s="16017">
        <v>5.2651643978350302E-2</v>
      </c>
      <c r="AI12" s="16017">
        <v>3.9766458673919799E-2</v>
      </c>
      <c r="AJ12" s="16017">
        <v>4.1855800212004503E-2</v>
      </c>
      <c r="AK12" s="16017">
        <v>5.4387996636123599E-2</v>
      </c>
      <c r="AL12" s="16017">
        <v>3.9179273467751102E-2</v>
      </c>
      <c r="AM12" s="16017">
        <v>3.8419483999157102E-2</v>
      </c>
      <c r="AN12" s="16017">
        <v>4.9978699298422503E-2</v>
      </c>
      <c r="AO12" s="16017">
        <v>5.2380118865184899E-2</v>
      </c>
      <c r="AP12" s="16031"/>
      <c r="AQ12" s="16017">
        <v>3.2667142037903503E-2</v>
      </c>
      <c r="AR12" s="16017">
        <v>4.7294423394350402E-2</v>
      </c>
      <c r="AS12" s="16033"/>
      <c r="AT12" s="16017">
        <v>4.0490962142623002E-2</v>
      </c>
      <c r="AU12" s="16017">
        <v>8.4795324767449803E-2</v>
      </c>
      <c r="AV12" s="16017">
        <v>3.1191684558926101E-2</v>
      </c>
      <c r="AW12" s="16017">
        <v>6.3928705057995194E-2</v>
      </c>
      <c r="AX12" s="16035"/>
      <c r="AY12" s="16037"/>
      <c r="AZ12" s="16039"/>
      <c r="BA12" s="16041"/>
      <c r="BB12" s="16017">
        <v>5.2380118865184899E-2</v>
      </c>
      <c r="BC12" s="16043"/>
      <c r="BD12" s="16017">
        <v>3.6460624112020501E-2</v>
      </c>
      <c r="BE12" s="16017">
        <v>2.96370227077873E-2</v>
      </c>
      <c r="BF12" s="16017">
        <v>6.27219972945047E-2</v>
      </c>
      <c r="BG12" s="16017">
        <v>5.3302767994265997E-2</v>
      </c>
      <c r="BH12" s="16017">
        <v>4.1069254642410097E-2</v>
      </c>
      <c r="BI12" s="16045"/>
      <c r="BJ12" s="16017">
        <v>1.1449777702630899E-2</v>
      </c>
      <c r="BK12" s="16017">
        <v>4.6892900038186802E-2</v>
      </c>
      <c r="BL12" s="16017">
        <v>4.90112487019361E-2</v>
      </c>
      <c r="BM12" s="16017">
        <v>6.2252673972747002E-2</v>
      </c>
      <c r="BN12" s="16017">
        <v>2.4101731993590399E-2</v>
      </c>
      <c r="BO12" s="16017">
        <v>3.3962765999721298E-2</v>
      </c>
      <c r="BP12" s="16017">
        <v>4.1605026784947902E-2</v>
      </c>
      <c r="BQ12" s="16017">
        <v>3.7744658946027299E-2</v>
      </c>
      <c r="BR12" s="16017">
        <v>2.7808516608016001E-2</v>
      </c>
      <c r="BS12" s="16017">
        <v>2.70389233773983E-2</v>
      </c>
      <c r="BT12" s="16017">
        <v>5.8112481775222602E-2</v>
      </c>
      <c r="BU12" s="16017">
        <v>6.3673068212916503E-2</v>
      </c>
      <c r="BV12" s="16017">
        <v>3.6433620156347997E-2</v>
      </c>
      <c r="BW12" s="16017">
        <v>5.5462897684746E-2</v>
      </c>
      <c r="BX12" s="16017">
        <v>0.109989732518955</v>
      </c>
      <c r="BY12" s="16017">
        <v>2.88510932928327E-2</v>
      </c>
      <c r="BZ12" s="16047"/>
      <c r="CA12" s="16017">
        <v>7.6973031428029901E-2</v>
      </c>
      <c r="CB12" s="16017">
        <v>2.3704816124837099E-2</v>
      </c>
      <c r="CC12" s="16017">
        <v>4.1208595994356001E-2</v>
      </c>
      <c r="CD12" s="16017">
        <v>1.8094436288715599E-2</v>
      </c>
      <c r="CE12" s="16017">
        <v>5.2392056398609999E-2</v>
      </c>
      <c r="CF12" s="16017">
        <v>3.9588219124482703E-2</v>
      </c>
      <c r="CG12" s="16017">
        <v>4.0741444434063502E-2</v>
      </c>
      <c r="CH12" s="16017">
        <v>4.9652494066116298E-2</v>
      </c>
      <c r="CI12" s="16017">
        <v>6.9772610034897098E-2</v>
      </c>
      <c r="CJ12" s="16017">
        <v>5.2244913380145599E-2</v>
      </c>
      <c r="CK12" s="16049"/>
      <c r="CL12" s="16017">
        <v>6.3302282222768999E-2</v>
      </c>
      <c r="CM12" s="16017">
        <v>3.4492681287115599E-2</v>
      </c>
      <c r="CN12" s="16017">
        <v>4.8567825932678201E-2</v>
      </c>
      <c r="CO12" s="16017">
        <v>4.9248898016051097E-2</v>
      </c>
      <c r="CP12" s="16017">
        <v>6.9524004399845907E-2</v>
      </c>
      <c r="CQ12" s="16017">
        <v>6.1921120747395399E-2</v>
      </c>
      <c r="CR12" s="16017">
        <v>8.9549898564953406E-2</v>
      </c>
      <c r="CS12" s="16017">
        <v>5.97249452196979E-2</v>
      </c>
      <c r="CT12" s="16017">
        <v>2.1801852780526199E-2</v>
      </c>
      <c r="CU12" s="16017">
        <v>6.0801069580477402E-2</v>
      </c>
      <c r="CV12" s="16017">
        <v>3.7192762263361601E-2</v>
      </c>
      <c r="CW12" s="16017">
        <v>4.1644311693719502E-2</v>
      </c>
      <c r="CX12" s="16051"/>
      <c r="CY12" s="16053"/>
      <c r="CZ12" s="16055"/>
      <c r="DA12" s="16057"/>
      <c r="DB12" s="16017">
        <v>1.9470259341469402E-2</v>
      </c>
      <c r="DC12" s="16017">
        <v>7.50960491201529E-2</v>
      </c>
      <c r="DD12" s="16017">
        <v>7.1491517955496797E-2</v>
      </c>
      <c r="DE12" s="16059"/>
      <c r="DF12" s="16061"/>
      <c r="DG12" s="16017">
        <v>4.34979539519725E-2</v>
      </c>
      <c r="DH12" s="16017">
        <v>1.6088675698450801E-2</v>
      </c>
      <c r="DI12" s="16063"/>
      <c r="DJ12" s="16017">
        <v>7.8697503888012499E-2</v>
      </c>
      <c r="DK12" s="16017">
        <v>4.5655467065534798E-2</v>
      </c>
      <c r="DL12" s="16017">
        <v>5.5985822149511699E-2</v>
      </c>
      <c r="DM12" s="16017">
        <v>4.3698983254284701E-2</v>
      </c>
      <c r="DN12" s="16017">
        <v>4.7581617129720803E-2</v>
      </c>
      <c r="DO12" s="16017">
        <v>3.0180185736167701E-2</v>
      </c>
      <c r="DP12" s="16017">
        <v>4.9768642388431698E-2</v>
      </c>
      <c r="DQ12" s="16065"/>
      <c r="DR12" s="16067"/>
      <c r="DS12" s="16017">
        <v>4.1653014649830102E-2</v>
      </c>
      <c r="DT12" s="16069"/>
      <c r="DU12" s="16071"/>
      <c r="DV12" s="16073"/>
      <c r="DW12" s="16014">
        <v>7.6351043287982895E-2</v>
      </c>
    </row>
    <row r="13" spans="1:127" ht="17" x14ac:dyDescent="0.2">
      <c r="A13" s="16200" t="s">
        <v>353</v>
      </c>
      <c r="B13" s="16016">
        <v>6.0692974602841301E-2</v>
      </c>
      <c r="C13" s="16017">
        <v>6.7264831341497605E-2</v>
      </c>
      <c r="D13" s="16017">
        <v>5.51674497092585E-2</v>
      </c>
      <c r="E13" s="16017">
        <v>5.9304163970678302E-2</v>
      </c>
      <c r="F13" s="16017">
        <v>5.9875406772717701E-2</v>
      </c>
      <c r="G13" s="16017">
        <v>7.2601106735501394E-2</v>
      </c>
      <c r="H13" s="16017">
        <v>7.2270085942230694E-2</v>
      </c>
      <c r="I13" s="16017">
        <v>4.3006328803139302E-2</v>
      </c>
      <c r="J13" s="16019"/>
      <c r="K13" s="16017">
        <v>0.115454650088684</v>
      </c>
      <c r="L13" s="16017">
        <v>5.1327083868678999E-2</v>
      </c>
      <c r="M13" s="16017">
        <v>7.2015808576836607E-2</v>
      </c>
      <c r="N13" s="16017">
        <v>1.7905316304192301E-2</v>
      </c>
      <c r="O13" s="16017">
        <v>6.5494206342539801E-2</v>
      </c>
      <c r="P13" s="16017">
        <v>0.10138689277907501</v>
      </c>
      <c r="Q13" s="16017">
        <v>5.9178631504478003E-2</v>
      </c>
      <c r="R13" s="16017">
        <v>1.7905316304192301E-2</v>
      </c>
      <c r="S13" s="16017">
        <v>6.5494206342539801E-2</v>
      </c>
      <c r="T13" s="16017">
        <v>7.6941758161855597E-2</v>
      </c>
      <c r="U13" s="16017">
        <v>3.6734589583882003E-2</v>
      </c>
      <c r="V13" s="16017">
        <v>5.0787393490469797E-2</v>
      </c>
      <c r="W13" s="16017">
        <v>6.8183527130024194E-2</v>
      </c>
      <c r="X13" s="16017">
        <v>9.5843478762817305E-2</v>
      </c>
      <c r="Y13" s="16021"/>
      <c r="Z13" s="16023"/>
      <c r="AA13" s="16025"/>
      <c r="AB13" s="16027"/>
      <c r="AC13" s="16029"/>
      <c r="AD13" s="16017">
        <v>5.0787393490469797E-2</v>
      </c>
      <c r="AE13" s="16017">
        <v>6.8183527130024194E-2</v>
      </c>
      <c r="AF13" s="16017">
        <v>9.5843478762817305E-2</v>
      </c>
      <c r="AG13" s="16017">
        <v>7.2986192489937304E-2</v>
      </c>
      <c r="AH13" s="16017">
        <v>5.2390884031424501E-2</v>
      </c>
      <c r="AI13" s="16017">
        <v>6.8183527130024194E-2</v>
      </c>
      <c r="AJ13" s="16017">
        <v>9.5843478762817305E-2</v>
      </c>
      <c r="AK13" s="16017">
        <v>5.0787393490469797E-2</v>
      </c>
      <c r="AL13" s="16017">
        <v>7.6781378229045905E-2</v>
      </c>
      <c r="AM13" s="16017">
        <v>8.7974832164253197E-2</v>
      </c>
      <c r="AN13" s="16017">
        <v>5.6975110015333903E-2</v>
      </c>
      <c r="AO13" s="16017">
        <v>6.1378026448786697E-2</v>
      </c>
      <c r="AP13" s="16031"/>
      <c r="AQ13" s="16017">
        <v>5.9991394389516103E-2</v>
      </c>
      <c r="AR13" s="16017">
        <v>5.4158358274768101E-2</v>
      </c>
      <c r="AS13" s="16033"/>
      <c r="AT13" s="16017">
        <v>5.4251356022151802E-2</v>
      </c>
      <c r="AU13" s="16017">
        <v>8.0808545758752903E-2</v>
      </c>
      <c r="AV13" s="16017">
        <v>3.4663691760810897E-2</v>
      </c>
      <c r="AW13" s="16017">
        <v>6.8098914929079199E-2</v>
      </c>
      <c r="AX13" s="16035"/>
      <c r="AY13" s="16037"/>
      <c r="AZ13" s="16039"/>
      <c r="BA13" s="16041"/>
      <c r="BB13" s="16017">
        <v>6.1378026448786697E-2</v>
      </c>
      <c r="BC13" s="16043"/>
      <c r="BD13" s="16017">
        <v>5.7528170904816198E-2</v>
      </c>
      <c r="BE13" s="16017">
        <v>1.35012580481266E-2</v>
      </c>
      <c r="BF13" s="16017">
        <v>4.06153786023183E-2</v>
      </c>
      <c r="BG13" s="16017">
        <v>0.10602500588826901</v>
      </c>
      <c r="BH13" s="16017">
        <v>0.16125237907443299</v>
      </c>
      <c r="BI13" s="16045"/>
      <c r="BJ13" s="16017">
        <v>0.15168029064486799</v>
      </c>
      <c r="BK13" s="16017">
        <v>2.7642962675357399E-2</v>
      </c>
      <c r="BL13" s="16017">
        <v>0.110706404611861</v>
      </c>
      <c r="BM13" s="16017">
        <v>0.119752959138011</v>
      </c>
      <c r="BN13" s="16017">
        <v>4.8054422776865099E-2</v>
      </c>
      <c r="BO13" s="16017">
        <v>1.55714778465805E-2</v>
      </c>
      <c r="BP13" s="16017">
        <v>1.43828354177291E-2</v>
      </c>
      <c r="BQ13" s="16017">
        <v>5.8060732034274198E-2</v>
      </c>
      <c r="BR13" s="16017">
        <v>2.8040772912392601E-2</v>
      </c>
      <c r="BS13" s="16017">
        <v>2.2480272224316401E-2</v>
      </c>
      <c r="BT13" s="16017">
        <v>2.7355261661272501E-2</v>
      </c>
      <c r="BU13" s="16017">
        <v>0.10116064165189</v>
      </c>
      <c r="BV13" s="16017">
        <v>3.9511534129327099E-2</v>
      </c>
      <c r="BW13" s="16017">
        <v>7.0199176188291898E-2</v>
      </c>
      <c r="BX13" s="16017">
        <v>9.5404644060657101E-2</v>
      </c>
      <c r="BY13" s="16017">
        <v>8.8967309166983102E-2</v>
      </c>
      <c r="BZ13" s="16047"/>
      <c r="CA13" s="16017">
        <v>1.40026979720615E-2</v>
      </c>
      <c r="CB13" s="16017">
        <v>7.1906316576026294E-2</v>
      </c>
      <c r="CC13" s="16017">
        <v>8.4996853143303797E-2</v>
      </c>
      <c r="CD13" s="16017">
        <v>1.7310358151662701E-2</v>
      </c>
      <c r="CE13" s="16017">
        <v>5.97918523953304E-2</v>
      </c>
      <c r="CF13" s="16017">
        <v>0.174194602867211</v>
      </c>
      <c r="CG13" s="16017">
        <v>5.9317007182993202E-2</v>
      </c>
      <c r="CH13" s="16017">
        <v>4.8649211675854002E-2</v>
      </c>
      <c r="CI13" s="16017">
        <v>9.5049086224475401E-2</v>
      </c>
      <c r="CJ13" s="16017">
        <v>7.7214733997919602E-2</v>
      </c>
      <c r="CK13" s="16049"/>
      <c r="CL13" s="16017">
        <v>0.106706498161537</v>
      </c>
      <c r="CM13" s="16017">
        <v>5.5042289292032101E-2</v>
      </c>
      <c r="CN13" s="16017">
        <v>0.102393272348538</v>
      </c>
      <c r="CO13" s="16017">
        <v>4.7091774825050101E-2</v>
      </c>
      <c r="CP13" s="16017">
        <v>0.115640330258496</v>
      </c>
      <c r="CQ13" s="16017">
        <v>3.0659804595168001E-2</v>
      </c>
      <c r="CR13" s="16017">
        <v>7.7230545819452906E-2</v>
      </c>
      <c r="CS13" s="16017">
        <v>3.5782404655660301E-2</v>
      </c>
      <c r="CT13" s="16017">
        <v>5.9342005394342701E-2</v>
      </c>
      <c r="CU13" s="16017">
        <v>3.5288912987944697E-2</v>
      </c>
      <c r="CV13" s="16017">
        <v>6.5777638322351201E-2</v>
      </c>
      <c r="CW13" s="16017">
        <v>7.7434957038413202E-2</v>
      </c>
      <c r="CX13" s="16051"/>
      <c r="CY13" s="16053"/>
      <c r="CZ13" s="16055"/>
      <c r="DA13" s="16057"/>
      <c r="DB13" s="16017">
        <v>1.9937773224599099E-2</v>
      </c>
      <c r="DC13" s="16017">
        <v>0.122861016979984</v>
      </c>
      <c r="DD13" s="16017">
        <v>0.170828273823248</v>
      </c>
      <c r="DE13" s="16059"/>
      <c r="DF13" s="16061"/>
      <c r="DG13" s="16017">
        <v>4.7317869927551999E-2</v>
      </c>
      <c r="DH13" s="16017">
        <v>2.2599987035716598E-2</v>
      </c>
      <c r="DI13" s="16063"/>
      <c r="DJ13" s="16017">
        <v>0.123305199849404</v>
      </c>
      <c r="DK13" s="16017">
        <v>5.4094153028506897E-2</v>
      </c>
      <c r="DL13" s="16017">
        <v>9.0518984948707706E-2</v>
      </c>
      <c r="DM13" s="16017">
        <v>6.1892665487943498E-2</v>
      </c>
      <c r="DN13" s="16017">
        <v>5.9493247014175701E-2</v>
      </c>
      <c r="DO13" s="16017">
        <v>3.4327248872668498E-2</v>
      </c>
      <c r="DP13" s="16017">
        <v>6.7160168632638198E-2</v>
      </c>
      <c r="DQ13" s="16065"/>
      <c r="DR13" s="16067"/>
      <c r="DS13" s="16017">
        <v>5.7484031040877501E-2</v>
      </c>
      <c r="DT13" s="16069"/>
      <c r="DU13" s="16071"/>
      <c r="DV13" s="16073"/>
      <c r="DW13" s="16014">
        <v>0.16936725252014201</v>
      </c>
    </row>
    <row r="14" spans="1:127" ht="17" x14ac:dyDescent="0.2">
      <c r="A14" s="16200" t="s">
        <v>354</v>
      </c>
      <c r="B14" s="16016">
        <v>3.9558884080737503E-2</v>
      </c>
      <c r="C14" s="16017">
        <v>4.28333357311355E-2</v>
      </c>
      <c r="D14" s="16017">
        <v>3.6805771098118403E-2</v>
      </c>
      <c r="E14" s="16017">
        <v>6.0602407948816203E-3</v>
      </c>
      <c r="F14" s="16017">
        <v>4.31794702154547E-2</v>
      </c>
      <c r="G14" s="16017">
        <v>4.2044120989475298E-2</v>
      </c>
      <c r="H14" s="16017">
        <v>3.9769528220708998E-2</v>
      </c>
      <c r="I14" s="16017">
        <v>6.3673146990696899E-2</v>
      </c>
      <c r="J14" s="16019"/>
      <c r="K14" s="16017">
        <v>6.07534725193936E-2</v>
      </c>
      <c r="L14" s="16017">
        <v>2.0913045032431E-2</v>
      </c>
      <c r="M14" s="16017">
        <v>4.2181751216712401E-2</v>
      </c>
      <c r="N14" s="16017">
        <v>3.8683087905706598E-2</v>
      </c>
      <c r="O14" s="16017">
        <v>2.8353651101603299E-2</v>
      </c>
      <c r="P14" s="16017">
        <v>6.2108538909047599E-2</v>
      </c>
      <c r="Q14" s="16017">
        <v>2.8984700589423901E-2</v>
      </c>
      <c r="R14" s="16017">
        <v>3.8683087905706598E-2</v>
      </c>
      <c r="S14" s="16017">
        <v>2.8353651101603299E-2</v>
      </c>
      <c r="T14" s="16017">
        <v>4.2924695218013002E-2</v>
      </c>
      <c r="U14" s="16017">
        <v>3.4596088014492099E-2</v>
      </c>
      <c r="V14" s="16017">
        <v>3.3758819208443702E-2</v>
      </c>
      <c r="W14" s="16017">
        <v>5.6954057932872698E-2</v>
      </c>
      <c r="X14" s="16017">
        <v>3.12083468897262E-2</v>
      </c>
      <c r="Y14" s="16021"/>
      <c r="Z14" s="16023"/>
      <c r="AA14" s="16025"/>
      <c r="AB14" s="16027"/>
      <c r="AC14" s="16029"/>
      <c r="AD14" s="16017">
        <v>3.3758819208443702E-2</v>
      </c>
      <c r="AE14" s="16017">
        <v>5.6954057932872698E-2</v>
      </c>
      <c r="AF14" s="16017">
        <v>3.12083468897262E-2</v>
      </c>
      <c r="AG14" s="16017">
        <v>5.2705007207957802E-2</v>
      </c>
      <c r="AH14" s="16017">
        <v>3.51273632114368E-2</v>
      </c>
      <c r="AI14" s="16017">
        <v>5.6954057932872698E-2</v>
      </c>
      <c r="AJ14" s="16017">
        <v>3.12083468897262E-2</v>
      </c>
      <c r="AK14" s="16017">
        <v>3.3758819208443702E-2</v>
      </c>
      <c r="AL14" s="16017">
        <v>4.8979208205597799E-2</v>
      </c>
      <c r="AM14" s="16017">
        <v>2.8646175151278E-2</v>
      </c>
      <c r="AN14" s="16017">
        <v>4.1046025269393202E-2</v>
      </c>
      <c r="AO14" s="16017">
        <v>4.18512005827971E-2</v>
      </c>
      <c r="AP14" s="16031"/>
      <c r="AQ14" s="16017">
        <v>3.2122455822494199E-2</v>
      </c>
      <c r="AR14" s="16017">
        <v>1.6065275669516599E-2</v>
      </c>
      <c r="AS14" s="16033"/>
      <c r="AT14" s="16017">
        <v>3.8121350649758599E-2</v>
      </c>
      <c r="AU14" s="16017">
        <v>5.2020454499229797E-2</v>
      </c>
      <c r="AV14" s="16017">
        <v>2.1258130079422202E-2</v>
      </c>
      <c r="AW14" s="16017">
        <v>6.44974318854383E-2</v>
      </c>
      <c r="AX14" s="16035"/>
      <c r="AY14" s="16037"/>
      <c r="AZ14" s="16039"/>
      <c r="BA14" s="16041"/>
      <c r="BB14" s="16017">
        <v>4.18512005827971E-2</v>
      </c>
      <c r="BC14" s="16043"/>
      <c r="BD14" s="16017">
        <v>2.9747889471258698E-2</v>
      </c>
      <c r="BE14" s="16017">
        <v>2.3485877087570901E-2</v>
      </c>
      <c r="BF14" s="16017">
        <v>1.9524740874861599E-2</v>
      </c>
      <c r="BG14" s="16017">
        <v>6.0466519338165998E-2</v>
      </c>
      <c r="BH14" s="16017">
        <v>0.107921674868401</v>
      </c>
      <c r="BI14" s="16045"/>
      <c r="BJ14" s="16017">
        <v>9.0468851272113196E-2</v>
      </c>
      <c r="BK14" s="16017">
        <v>2.14198975476333E-2</v>
      </c>
      <c r="BL14" s="16017">
        <v>6.3542896567421098E-2</v>
      </c>
      <c r="BM14" s="16017">
        <v>8.9071370284902002E-2</v>
      </c>
      <c r="BN14" s="16017">
        <v>6.3153055218505396E-3</v>
      </c>
      <c r="BO14" s="16017">
        <v>2.3040107324459901E-2</v>
      </c>
      <c r="BP14" s="16017">
        <v>2.9038064415149001E-2</v>
      </c>
      <c r="BQ14" s="16017">
        <v>2.6679354244801199E-2</v>
      </c>
      <c r="BR14" s="16017">
        <v>2.47903777485734E-2</v>
      </c>
      <c r="BS14" s="16017">
        <v>2.3563735606389E-2</v>
      </c>
      <c r="BT14" s="16017">
        <v>4.47631554457186E-2</v>
      </c>
      <c r="BU14" s="16017">
        <v>5.6101769487761598E-2</v>
      </c>
      <c r="BV14" s="16017">
        <v>3.0877728606953401E-2</v>
      </c>
      <c r="BW14" s="16017">
        <v>4.6482237074556301E-2</v>
      </c>
      <c r="BX14" s="16017">
        <v>1.70821925021062E-2</v>
      </c>
      <c r="BY14" s="16017">
        <v>0.14568117689976801</v>
      </c>
      <c r="BZ14" s="16047"/>
      <c r="CA14" s="16017">
        <v>4.4194157366838703E-2</v>
      </c>
      <c r="CB14" s="16017">
        <v>3.0372024364950199E-2</v>
      </c>
      <c r="CC14" s="16017">
        <v>3.31574646486179E-2</v>
      </c>
      <c r="CD14" s="16017">
        <v>1.5908606949809102E-2</v>
      </c>
      <c r="CE14" s="16017">
        <v>4.1214885081406097E-2</v>
      </c>
      <c r="CF14" s="16017">
        <v>3.9588219124482703E-2</v>
      </c>
      <c r="CG14" s="16017">
        <v>5.2589379156679397E-2</v>
      </c>
      <c r="CH14" s="16017">
        <v>3.35226203570081E-2</v>
      </c>
      <c r="CI14" s="16017">
        <v>2.90867362812454E-2</v>
      </c>
      <c r="CJ14" s="16017">
        <v>2.6145308317200099E-2</v>
      </c>
      <c r="CK14" s="16049"/>
      <c r="CL14" s="16017">
        <v>9.4287558714587896E-2</v>
      </c>
      <c r="CM14" s="16017">
        <v>5.7354534002899603E-2</v>
      </c>
      <c r="CN14" s="16017">
        <v>2.6458221228929501E-2</v>
      </c>
      <c r="CO14" s="16017">
        <v>8.2059081753079993E-2</v>
      </c>
      <c r="CP14" s="16017">
        <v>4.5829650349359798E-2</v>
      </c>
      <c r="CQ14" s="16017">
        <v>1.7479269025179701E-2</v>
      </c>
      <c r="CR14" s="16017">
        <v>7.3959536944790899E-3</v>
      </c>
      <c r="CS14" s="16017">
        <v>2.7804884539978501E-2</v>
      </c>
      <c r="CT14" s="16017">
        <v>2.80924289451214E-2</v>
      </c>
      <c r="CU14" s="16017">
        <v>3.4225009273677699E-2</v>
      </c>
      <c r="CV14" s="16017">
        <v>4.3885128572922698E-2</v>
      </c>
      <c r="CW14" s="16017">
        <v>4.9369789956678102E-2</v>
      </c>
      <c r="CX14" s="16051"/>
      <c r="CY14" s="16053"/>
      <c r="CZ14" s="16055"/>
      <c r="DA14" s="16057"/>
      <c r="DB14" s="16017">
        <v>1.8090077051708401E-2</v>
      </c>
      <c r="DC14" s="16017">
        <v>4.88033367263489E-2</v>
      </c>
      <c r="DD14" s="16017">
        <v>6.90911326641971E-2</v>
      </c>
      <c r="DE14" s="16059"/>
      <c r="DF14" s="16061"/>
      <c r="DG14" s="16017">
        <v>3.6839162711563997E-2</v>
      </c>
      <c r="DH14" s="16017">
        <v>5.6942373760290398E-2</v>
      </c>
      <c r="DI14" s="16063"/>
      <c r="DJ14" s="16017">
        <v>4.3881721813696303E-2</v>
      </c>
      <c r="DK14" s="16017">
        <v>3.9189905242304403E-2</v>
      </c>
      <c r="DL14" s="16017">
        <v>6.2653340782760095E-2</v>
      </c>
      <c r="DM14" s="16017">
        <v>3.1997547704012003E-2</v>
      </c>
      <c r="DN14" s="16017">
        <v>4.4046787424860602E-2</v>
      </c>
      <c r="DO14" s="16017">
        <v>3.3780885410313898E-2</v>
      </c>
      <c r="DP14" s="16017">
        <v>3.7491397168406798E-2</v>
      </c>
      <c r="DQ14" s="16065"/>
      <c r="DR14" s="16067"/>
      <c r="DS14" s="16017">
        <v>4.2410827779371697E-2</v>
      </c>
      <c r="DT14" s="16069"/>
      <c r="DU14" s="16071"/>
      <c r="DV14" s="16073"/>
      <c r="DW14" s="16014">
        <v>5.7516261400131198E-2</v>
      </c>
    </row>
    <row r="15" spans="1:127" ht="17" x14ac:dyDescent="0.2">
      <c r="A15" s="16200" t="s">
        <v>355</v>
      </c>
      <c r="B15" s="16016">
        <v>2.7533169914274999E-2</v>
      </c>
      <c r="C15" s="16017">
        <v>2.0169520920718099E-2</v>
      </c>
      <c r="D15" s="16017">
        <v>3.37244226210138E-2</v>
      </c>
      <c r="E15" s="16017">
        <v>3.42581000000379E-2</v>
      </c>
      <c r="F15" s="16017">
        <v>1.70910729633038E-2</v>
      </c>
      <c r="G15" s="16017">
        <v>2.4169832412599901E-2</v>
      </c>
      <c r="H15" s="16017">
        <v>4.6197932712226303E-2</v>
      </c>
      <c r="I15" s="16017">
        <v>2.2437718600451999E-2</v>
      </c>
      <c r="J15" s="16019"/>
      <c r="K15" s="16017">
        <v>3.4730276591551597E-2</v>
      </c>
      <c r="L15" s="16017">
        <v>3.9976744923237301E-2</v>
      </c>
      <c r="M15" s="16017">
        <v>1.07410325528106E-2</v>
      </c>
      <c r="N15" s="16017">
        <v>2.3756668886179201E-2</v>
      </c>
      <c r="O15" s="16017">
        <v>1.7005235923656901E-2</v>
      </c>
      <c r="P15" s="16017">
        <v>3.6068484507996199E-2</v>
      </c>
      <c r="Q15" s="16017">
        <v>2.8881542508348401E-2</v>
      </c>
      <c r="R15" s="16017">
        <v>2.3756668886179201E-2</v>
      </c>
      <c r="S15" s="16017">
        <v>1.7005235923656901E-2</v>
      </c>
      <c r="T15" s="16017">
        <v>3.1906129571729801E-2</v>
      </c>
      <c r="U15" s="16017">
        <v>2.10853610204484E-2</v>
      </c>
      <c r="V15" s="16017">
        <v>1.62263401603348E-2</v>
      </c>
      <c r="W15" s="16017">
        <v>5.9889854163074401E-2</v>
      </c>
      <c r="X15" s="16017">
        <v>3.3034524196849303E-2</v>
      </c>
      <c r="Y15" s="16021"/>
      <c r="Z15" s="16023"/>
      <c r="AA15" s="16025"/>
      <c r="AB15" s="16027"/>
      <c r="AC15" s="16029"/>
      <c r="AD15" s="16017">
        <v>1.62263401603348E-2</v>
      </c>
      <c r="AE15" s="16017">
        <v>5.9889854163074401E-2</v>
      </c>
      <c r="AF15" s="16017">
        <v>3.3034524196849303E-2</v>
      </c>
      <c r="AG15" s="16017">
        <v>1.0588654884178201E-2</v>
      </c>
      <c r="AH15" s="16017">
        <v>1.5819112047975498E-2</v>
      </c>
      <c r="AI15" s="16017">
        <v>5.9889854163074401E-2</v>
      </c>
      <c r="AJ15" s="16017">
        <v>3.3034524196849303E-2</v>
      </c>
      <c r="AK15" s="16017">
        <v>1.62263401603348E-2</v>
      </c>
      <c r="AL15" s="16017">
        <v>4.5897447461503101E-2</v>
      </c>
      <c r="AM15" s="16017">
        <v>3.8644067796610199E-2</v>
      </c>
      <c r="AN15" s="16017">
        <v>2.6019020312138999E-2</v>
      </c>
      <c r="AO15" s="16017">
        <v>2.7438787340708402E-2</v>
      </c>
      <c r="AP15" s="16031"/>
      <c r="AQ15" s="16017">
        <v>3.0467890495765201E-2</v>
      </c>
      <c r="AR15" s="16017">
        <v>0</v>
      </c>
      <c r="AS15" s="16033"/>
      <c r="AT15" s="16017">
        <v>1.8447528862708201E-2</v>
      </c>
      <c r="AU15" s="16017">
        <v>5.1953015026156901E-2</v>
      </c>
      <c r="AV15" s="16017">
        <v>1.6774513165714499E-2</v>
      </c>
      <c r="AW15" s="16017">
        <v>0</v>
      </c>
      <c r="AX15" s="16035"/>
      <c r="AY15" s="16037"/>
      <c r="AZ15" s="16039"/>
      <c r="BA15" s="16041"/>
      <c r="BB15" s="16017">
        <v>2.7438787340708402E-2</v>
      </c>
      <c r="BC15" s="16043"/>
      <c r="BD15" s="16017">
        <v>2.6971963337137101E-2</v>
      </c>
      <c r="BE15" s="16017">
        <v>4.8491271199603498E-3</v>
      </c>
      <c r="BF15" s="16017">
        <v>1.8320379632842498E-2</v>
      </c>
      <c r="BG15" s="16017">
        <v>5.0187372033853997E-2</v>
      </c>
      <c r="BH15" s="16017">
        <v>4.3613792630441899E-2</v>
      </c>
      <c r="BI15" s="16045"/>
      <c r="BJ15" s="16017">
        <v>7.1729107190469099E-2</v>
      </c>
      <c r="BK15" s="16017">
        <v>1.1875225333814E-2</v>
      </c>
      <c r="BL15" s="16017">
        <v>5.2396217121640998E-2</v>
      </c>
      <c r="BM15" s="16017">
        <v>4.9748177135887799E-2</v>
      </c>
      <c r="BN15" s="16017">
        <v>1.6338958446131702E-2</v>
      </c>
      <c r="BO15" s="16017">
        <v>1.63169632094761E-2</v>
      </c>
      <c r="BP15" s="16017">
        <v>2.3175669876148001E-2</v>
      </c>
      <c r="BQ15" s="16017">
        <v>2.98592228149589E-2</v>
      </c>
      <c r="BR15" s="16017">
        <v>9.2478972154497394E-3</v>
      </c>
      <c r="BS15" s="16017">
        <v>2.1972311151516901E-2</v>
      </c>
      <c r="BT15" s="16017">
        <v>2.5961906337569399E-2</v>
      </c>
      <c r="BU15" s="16017">
        <v>3.3950370095960102E-2</v>
      </c>
      <c r="BV15" s="16017">
        <v>1.6597727437615901E-2</v>
      </c>
      <c r="BW15" s="16017">
        <v>1.9668348118895201E-2</v>
      </c>
      <c r="BX15" s="16017">
        <v>4.53282961246841E-2</v>
      </c>
      <c r="BY15" s="16017">
        <v>0.18047521199532501</v>
      </c>
      <c r="BZ15" s="16047"/>
      <c r="CA15" s="16017">
        <v>2.7532507590369099E-2</v>
      </c>
      <c r="CB15" s="16017">
        <v>1.5670500860296699E-2</v>
      </c>
      <c r="CC15" s="16017">
        <v>1.7537381612205701E-2</v>
      </c>
      <c r="CD15" s="16017">
        <v>1.0108403033085E-2</v>
      </c>
      <c r="CE15" s="16017">
        <v>3.0072792079336799E-2</v>
      </c>
      <c r="CF15" s="16017">
        <v>3.3382284110973798E-2</v>
      </c>
      <c r="CG15" s="16017">
        <v>4.1766604930662803E-2</v>
      </c>
      <c r="CH15" s="16017">
        <v>2.24422595423363E-2</v>
      </c>
      <c r="CI15" s="16017">
        <v>1.2560120355193299E-2</v>
      </c>
      <c r="CJ15" s="16017">
        <v>1.1193031655292601E-2</v>
      </c>
      <c r="CK15" s="16049"/>
      <c r="CL15" s="16017">
        <v>7.5042942625041506E-2</v>
      </c>
      <c r="CM15" s="16017">
        <v>5.1751330134897897E-2</v>
      </c>
      <c r="CN15" s="16017">
        <v>2.3546488068684202E-2</v>
      </c>
      <c r="CO15" s="16017">
        <v>1.3986922771211999E-2</v>
      </c>
      <c r="CP15" s="16017">
        <v>1.1355881677799599E-2</v>
      </c>
      <c r="CQ15" s="16017">
        <v>1.8588089898322099E-2</v>
      </c>
      <c r="CR15" s="16017">
        <v>2.6703590149342298E-3</v>
      </c>
      <c r="CS15" s="16017">
        <v>3.1300178313210303E-2</v>
      </c>
      <c r="CT15" s="16017">
        <v>4.7425827787641803E-2</v>
      </c>
      <c r="CU15" s="16017">
        <v>7.2006804285760402E-3</v>
      </c>
      <c r="CV15" s="16017">
        <v>4.8599220045721502E-2</v>
      </c>
      <c r="CW15" s="16017">
        <v>2.4838043225842599E-2</v>
      </c>
      <c r="CX15" s="16051"/>
      <c r="CY15" s="16053"/>
      <c r="CZ15" s="16055"/>
      <c r="DA15" s="16057"/>
      <c r="DB15" s="16017">
        <v>2.16187905348088E-2</v>
      </c>
      <c r="DC15" s="16017">
        <v>3.1918094676502598E-2</v>
      </c>
      <c r="DD15" s="16017">
        <v>6.5326600982697797E-2</v>
      </c>
      <c r="DE15" s="16059"/>
      <c r="DF15" s="16061"/>
      <c r="DG15" s="16017">
        <v>2.48445398264136E-2</v>
      </c>
      <c r="DH15" s="16017">
        <v>4.2610358462436E-2</v>
      </c>
      <c r="DI15" s="16063"/>
      <c r="DJ15" s="16017">
        <v>3.3448821999717201E-2</v>
      </c>
      <c r="DK15" s="16017">
        <v>2.6985177700514801E-2</v>
      </c>
      <c r="DL15" s="16017">
        <v>0.13880859162530901</v>
      </c>
      <c r="DM15" s="16017">
        <v>2.75456474979726E-2</v>
      </c>
      <c r="DN15" s="16017">
        <v>2.107697864554E-2</v>
      </c>
      <c r="DO15" s="16017">
        <v>2.02410303428157E-2</v>
      </c>
      <c r="DP15" s="16017">
        <v>1.56441088075857E-2</v>
      </c>
      <c r="DQ15" s="16065"/>
      <c r="DR15" s="16067"/>
      <c r="DS15" s="16017">
        <v>2.6950962689749301E-2</v>
      </c>
      <c r="DT15" s="16069"/>
      <c r="DU15" s="16071"/>
      <c r="DV15" s="16073"/>
      <c r="DW15" s="16014">
        <v>5.9940285537465901E-2</v>
      </c>
    </row>
    <row r="16" spans="1:127" ht="17" x14ac:dyDescent="0.2">
      <c r="A16" s="16200" t="s">
        <v>356</v>
      </c>
      <c r="B16" s="16016">
        <v>3.2605510504510299E-2</v>
      </c>
      <c r="C16" s="16017">
        <v>3.3108324636689501E-2</v>
      </c>
      <c r="D16" s="16017">
        <v>3.2182751440415103E-2</v>
      </c>
      <c r="E16" s="16017">
        <v>5.97006495768483E-2</v>
      </c>
      <c r="F16" s="16017">
        <v>2.2912502622618298E-2</v>
      </c>
      <c r="G16" s="16017">
        <v>2.15286184978516E-2</v>
      </c>
      <c r="H16" s="16017">
        <v>4.0472434392473097E-2</v>
      </c>
      <c r="I16" s="16017">
        <v>2.3293531040036598E-2</v>
      </c>
      <c r="J16" s="16019"/>
      <c r="K16" s="16017">
        <v>6.3041651213754504E-2</v>
      </c>
      <c r="L16" s="16017">
        <v>2.70134559755363E-2</v>
      </c>
      <c r="M16" s="16017">
        <v>2.6740379743276001E-2</v>
      </c>
      <c r="N16" s="16017">
        <v>2.04815080700767E-2</v>
      </c>
      <c r="O16" s="16017">
        <v>1.1489767955641401E-2</v>
      </c>
      <c r="P16" s="16017">
        <v>6.5715502543102294E-2</v>
      </c>
      <c r="Q16" s="16017">
        <v>2.6909821214281499E-2</v>
      </c>
      <c r="R16" s="16017">
        <v>2.04815080700767E-2</v>
      </c>
      <c r="S16" s="16017">
        <v>1.1489767955641401E-2</v>
      </c>
      <c r="T16" s="16017">
        <v>4.3240989844639997E-2</v>
      </c>
      <c r="U16" s="16017">
        <v>1.6923788364107101E-2</v>
      </c>
      <c r="V16" s="16017">
        <v>1.20706134034234E-2</v>
      </c>
      <c r="W16" s="16017">
        <v>6.3907208355318906E-2</v>
      </c>
      <c r="X16" s="16017">
        <v>7.5541687219907394E-2</v>
      </c>
      <c r="Y16" s="16021"/>
      <c r="Z16" s="16023"/>
      <c r="AA16" s="16025"/>
      <c r="AB16" s="16027"/>
      <c r="AC16" s="16029"/>
      <c r="AD16" s="16017">
        <v>1.20706134034234E-2</v>
      </c>
      <c r="AE16" s="16017">
        <v>6.3907208355318906E-2</v>
      </c>
      <c r="AF16" s="16017">
        <v>7.5541687219907394E-2</v>
      </c>
      <c r="AG16" s="16017">
        <v>5.3544187328979601E-2</v>
      </c>
      <c r="AH16" s="16017">
        <v>1.5066382836301901E-2</v>
      </c>
      <c r="AI16" s="16017">
        <v>6.3907208355318906E-2</v>
      </c>
      <c r="AJ16" s="16017">
        <v>7.5541687219907394E-2</v>
      </c>
      <c r="AK16" s="16017">
        <v>1.20706134034234E-2</v>
      </c>
      <c r="AL16" s="16017">
        <v>6.5957790318992501E-2</v>
      </c>
      <c r="AM16" s="16017">
        <v>7.2453261883975106E-2</v>
      </c>
      <c r="AN16" s="16017">
        <v>2.7175215173188799E-2</v>
      </c>
      <c r="AO16" s="16017">
        <v>3.2896190790993103E-2</v>
      </c>
      <c r="AP16" s="16031"/>
      <c r="AQ16" s="16017">
        <v>2.9568834450647601E-2</v>
      </c>
      <c r="AR16" s="16017">
        <v>0</v>
      </c>
      <c r="AS16" s="16033"/>
      <c r="AT16" s="16017">
        <v>2.7016397905224698E-2</v>
      </c>
      <c r="AU16" s="16017">
        <v>4.89271593030969E-2</v>
      </c>
      <c r="AV16" s="16017">
        <v>1.8835165383630701E-2</v>
      </c>
      <c r="AW16" s="16017">
        <v>5.6371985441681698E-2</v>
      </c>
      <c r="AX16" s="16035"/>
      <c r="AY16" s="16037"/>
      <c r="AZ16" s="16039"/>
      <c r="BA16" s="16041"/>
      <c r="BB16" s="16017">
        <v>3.2896190790993103E-2</v>
      </c>
      <c r="BC16" s="16043"/>
      <c r="BD16" s="16017">
        <v>2.6176066204373301E-2</v>
      </c>
      <c r="BE16" s="16017">
        <v>1.0759488496978701E-2</v>
      </c>
      <c r="BF16" s="16017">
        <v>1.44357465324054E-2</v>
      </c>
      <c r="BG16" s="16017">
        <v>3.6720014840172198E-2</v>
      </c>
      <c r="BH16" s="16017">
        <v>0.234004903893966</v>
      </c>
      <c r="BI16" s="16045"/>
      <c r="BJ16" s="16017">
        <v>0</v>
      </c>
      <c r="BK16" s="16017">
        <v>1.26768863032834E-2</v>
      </c>
      <c r="BL16" s="16017">
        <v>3.2954820262600097E-2</v>
      </c>
      <c r="BM16" s="16017">
        <v>0.21530416165799501</v>
      </c>
      <c r="BN16" s="16017">
        <v>1.08227495829793E-2</v>
      </c>
      <c r="BO16" s="16017">
        <v>1.98785499965295E-2</v>
      </c>
      <c r="BP16" s="16017">
        <v>2.77058856199415E-2</v>
      </c>
      <c r="BQ16" s="16017">
        <v>4.3643673975314198E-2</v>
      </c>
      <c r="BR16" s="16017">
        <v>1.72118227208309E-2</v>
      </c>
      <c r="BS16" s="16017">
        <v>1.8763720110135499E-2</v>
      </c>
      <c r="BT16" s="16017">
        <v>1.3367421853188399E-2</v>
      </c>
      <c r="BU16" s="16017">
        <v>3.5203165113680199E-2</v>
      </c>
      <c r="BV16" s="16017">
        <v>1.2045714466965E-2</v>
      </c>
      <c r="BW16" s="16017">
        <v>6.1023577321173E-2</v>
      </c>
      <c r="BX16" s="16017">
        <v>8.1102569502948599E-2</v>
      </c>
      <c r="BY16" s="16017">
        <v>5.2535382187181297E-2</v>
      </c>
      <c r="BZ16" s="16047"/>
      <c r="CA16" s="16017">
        <v>2.23428133976982E-2</v>
      </c>
      <c r="CB16" s="16017">
        <v>4.6293551836263297E-2</v>
      </c>
      <c r="CC16" s="16017">
        <v>8.3249586340611706E-2</v>
      </c>
      <c r="CD16" s="16017">
        <v>1.11547806908067E-2</v>
      </c>
      <c r="CE16" s="16017">
        <v>2.9558005095201501E-2</v>
      </c>
      <c r="CF16" s="16017">
        <v>0</v>
      </c>
      <c r="CG16" s="16017">
        <v>3.9738070806145498E-2</v>
      </c>
      <c r="CH16" s="16017">
        <v>2.8270184289500799E-2</v>
      </c>
      <c r="CI16" s="16017">
        <v>1.57077265178748E-2</v>
      </c>
      <c r="CJ16" s="16017">
        <v>4.1802633848073797E-2</v>
      </c>
      <c r="CK16" s="16049"/>
      <c r="CL16" s="16017">
        <v>8.4860495719280504E-2</v>
      </c>
      <c r="CM16" s="16017">
        <v>7.7702966531870603E-3</v>
      </c>
      <c r="CN16" s="16017">
        <v>4.8137052972661999E-2</v>
      </c>
      <c r="CO16" s="16017">
        <v>2.7170685489172099E-2</v>
      </c>
      <c r="CP16" s="16017">
        <v>7.9080893388909598E-2</v>
      </c>
      <c r="CQ16" s="16017">
        <v>1.7467169654779E-2</v>
      </c>
      <c r="CR16" s="16017">
        <v>2.4296166213565999E-2</v>
      </c>
      <c r="CS16" s="16017">
        <v>0</v>
      </c>
      <c r="CT16" s="16017">
        <v>3.1417302557568999E-2</v>
      </c>
      <c r="CU16" s="16017">
        <v>1.40499887932865E-2</v>
      </c>
      <c r="CV16" s="16017">
        <v>2.6321215652875499E-2</v>
      </c>
      <c r="CW16" s="16017">
        <v>0</v>
      </c>
      <c r="CX16" s="16051"/>
      <c r="CY16" s="16053"/>
      <c r="CZ16" s="16055"/>
      <c r="DA16" s="16057"/>
      <c r="DB16" s="16017">
        <v>5.4029698650036699E-2</v>
      </c>
      <c r="DC16" s="16017">
        <v>4.1405905969256702E-2</v>
      </c>
      <c r="DD16" s="16017">
        <v>8.9805663577163297E-2</v>
      </c>
      <c r="DE16" s="16059"/>
      <c r="DF16" s="16061"/>
      <c r="DG16" s="16017">
        <v>2.9520382204788701E-2</v>
      </c>
      <c r="DH16" s="16017">
        <v>0</v>
      </c>
      <c r="DI16" s="16063"/>
      <c r="DJ16" s="16017">
        <v>3.3080274948808497E-2</v>
      </c>
      <c r="DK16" s="16017">
        <v>3.26107296581244E-2</v>
      </c>
      <c r="DL16" s="16017">
        <v>3.0943285429576001E-2</v>
      </c>
      <c r="DM16" s="16017">
        <v>0.112836010466234</v>
      </c>
      <c r="DN16" s="16017">
        <v>1.7738737394196499E-2</v>
      </c>
      <c r="DO16" s="16017">
        <v>2.8987413996863401E-2</v>
      </c>
      <c r="DP16" s="16017">
        <v>2.43225424847529E-2</v>
      </c>
      <c r="DQ16" s="16065"/>
      <c r="DR16" s="16067"/>
      <c r="DS16" s="16017">
        <v>3.15258338376549E-2</v>
      </c>
      <c r="DT16" s="16069"/>
      <c r="DU16" s="16071"/>
      <c r="DV16" s="16073"/>
      <c r="DW16" s="16014">
        <v>3.8205536093805198E-2</v>
      </c>
    </row>
    <row r="17" spans="1:127" ht="17" x14ac:dyDescent="0.2">
      <c r="A17" s="16200" t="s">
        <v>357</v>
      </c>
      <c r="B17" s="16016">
        <v>1.5905629032190501E-2</v>
      </c>
      <c r="C17" s="16017">
        <v>1.4728143783387101E-2</v>
      </c>
      <c r="D17" s="16017">
        <v>1.6895642100463799E-2</v>
      </c>
      <c r="E17" s="16017">
        <v>2.5795065459925201E-2</v>
      </c>
      <c r="F17" s="16017">
        <v>3.3560119235542002E-2</v>
      </c>
      <c r="G17" s="16017">
        <v>0</v>
      </c>
      <c r="H17" s="16017">
        <v>5.8273046292656797E-3</v>
      </c>
      <c r="I17" s="16017">
        <v>7.4220684565773397E-3</v>
      </c>
      <c r="J17" s="16019"/>
      <c r="K17" s="16017">
        <v>1.2873218570252301E-2</v>
      </c>
      <c r="L17" s="16017">
        <v>2.3528229491457098E-2</v>
      </c>
      <c r="M17" s="16017">
        <v>0</v>
      </c>
      <c r="N17" s="16017">
        <v>2.2571910432615701E-2</v>
      </c>
      <c r="O17" s="16017">
        <v>7.5382126686410903E-3</v>
      </c>
      <c r="P17" s="16017">
        <v>1.6546650514134901E-2</v>
      </c>
      <c r="Q17" s="16017">
        <v>1.4599065550996999E-2</v>
      </c>
      <c r="R17" s="16017">
        <v>2.2571910432615701E-2</v>
      </c>
      <c r="S17" s="16017">
        <v>7.5382126686410903E-3</v>
      </c>
      <c r="T17" s="16017">
        <v>1.54186965268184E-2</v>
      </c>
      <c r="U17" s="16017">
        <v>1.66235976357836E-2</v>
      </c>
      <c r="V17" s="16017">
        <v>8.2010821526942307E-3</v>
      </c>
      <c r="W17" s="16017">
        <v>2.9512563185413499E-2</v>
      </c>
      <c r="X17" s="16017">
        <v>3.8646214880196497E-2</v>
      </c>
      <c r="Y17" s="16021"/>
      <c r="Z17" s="16023"/>
      <c r="AA17" s="16025"/>
      <c r="AB17" s="16027"/>
      <c r="AC17" s="16029"/>
      <c r="AD17" s="16017">
        <v>8.2010821526942307E-3</v>
      </c>
      <c r="AE17" s="16017">
        <v>2.9512563185413499E-2</v>
      </c>
      <c r="AF17" s="16017">
        <v>3.8646214880196497E-2</v>
      </c>
      <c r="AG17" s="16017">
        <v>0</v>
      </c>
      <c r="AH17" s="16017">
        <v>7.6086916518498596E-3</v>
      </c>
      <c r="AI17" s="16017">
        <v>2.9512563185413499E-2</v>
      </c>
      <c r="AJ17" s="16017">
        <v>3.8646214880196497E-2</v>
      </c>
      <c r="AK17" s="16017">
        <v>8.2010821526942307E-3</v>
      </c>
      <c r="AL17" s="16017">
        <v>2.84191664560111E-2</v>
      </c>
      <c r="AM17" s="16017">
        <v>3.54734021735858E-2</v>
      </c>
      <c r="AN17" s="16017">
        <v>1.32390096256853E-2</v>
      </c>
      <c r="AO17" s="16017">
        <v>1.2427049815443699E-2</v>
      </c>
      <c r="AP17" s="16031"/>
      <c r="AQ17" s="16017">
        <v>2.26721140085092E-2</v>
      </c>
      <c r="AR17" s="16017">
        <v>0</v>
      </c>
      <c r="AS17" s="16033"/>
      <c r="AT17" s="16017">
        <v>9.7451679543614899E-3</v>
      </c>
      <c r="AU17" s="16017">
        <v>1.97390698990513E-2</v>
      </c>
      <c r="AV17" s="16017">
        <v>1.8779247258856501E-2</v>
      </c>
      <c r="AW17" s="16017">
        <v>0</v>
      </c>
      <c r="AX17" s="16035"/>
      <c r="AY17" s="16037"/>
      <c r="AZ17" s="16039"/>
      <c r="BA17" s="16041"/>
      <c r="BB17" s="16017">
        <v>1.2427049815443699E-2</v>
      </c>
      <c r="BC17" s="16043"/>
      <c r="BD17" s="16017">
        <v>2.0070684837793399E-2</v>
      </c>
      <c r="BE17" s="16017">
        <v>8.2760913384804704E-3</v>
      </c>
      <c r="BF17" s="16017">
        <v>2.33911949376834E-2</v>
      </c>
      <c r="BG17" s="16017">
        <v>8.8686870137843696E-3</v>
      </c>
      <c r="BH17" s="16017">
        <v>6.9592428113372504E-2</v>
      </c>
      <c r="BI17" s="16045"/>
      <c r="BJ17" s="16017">
        <v>0</v>
      </c>
      <c r="BK17" s="16017">
        <v>1.6159560399654799E-2</v>
      </c>
      <c r="BL17" s="16017">
        <v>7.95931014125781E-3</v>
      </c>
      <c r="BM17" s="16017">
        <v>5.2766541778904802E-2</v>
      </c>
      <c r="BN17" s="16017">
        <v>4.9481681824803302E-2</v>
      </c>
      <c r="BO17" s="16017">
        <v>1.9245390786394301E-2</v>
      </c>
      <c r="BP17" s="16017">
        <v>3.9528625308620198E-3</v>
      </c>
      <c r="BQ17" s="16017">
        <v>1.10759367499422E-2</v>
      </c>
      <c r="BR17" s="16017">
        <v>1.0301601116898301E-2</v>
      </c>
      <c r="BS17" s="16017">
        <v>3.8992957615452801E-3</v>
      </c>
      <c r="BT17" s="16017">
        <v>0</v>
      </c>
      <c r="BU17" s="16017">
        <v>1.91364779760613E-2</v>
      </c>
      <c r="BV17" s="16017">
        <v>1.15540719750879E-2</v>
      </c>
      <c r="BW17" s="16017">
        <v>2.60127322341933E-2</v>
      </c>
      <c r="BX17" s="16017">
        <v>2.8725910909856801E-2</v>
      </c>
      <c r="BY17" s="16017">
        <v>0</v>
      </c>
      <c r="BZ17" s="16047"/>
      <c r="CA17" s="16017">
        <v>3.2371019469250202E-2</v>
      </c>
      <c r="CB17" s="16017">
        <v>2.9193736190791901E-2</v>
      </c>
      <c r="CC17" s="16017">
        <v>1.2709240592421201E-2</v>
      </c>
      <c r="CD17" s="16017">
        <v>0</v>
      </c>
      <c r="CE17" s="16017">
        <v>1.46477893137421E-2</v>
      </c>
      <c r="CF17" s="16017">
        <v>2.3914890034100401E-2</v>
      </c>
      <c r="CG17" s="16017">
        <v>1.5955446442381001E-2</v>
      </c>
      <c r="CH17" s="16017">
        <v>1.82391593511783E-2</v>
      </c>
      <c r="CI17" s="16017">
        <v>4.6190480680001504E-3</v>
      </c>
      <c r="CJ17" s="16017">
        <v>1.8725537333160298E-2</v>
      </c>
      <c r="CK17" s="16049"/>
      <c r="CL17" s="16017">
        <v>0</v>
      </c>
      <c r="CM17" s="16017">
        <v>0</v>
      </c>
      <c r="CN17" s="16017">
        <v>2.8295942483778501E-2</v>
      </c>
      <c r="CO17" s="16017">
        <v>5.3699145159657298E-2</v>
      </c>
      <c r="CP17" s="16017">
        <v>1.7244155091450501E-2</v>
      </c>
      <c r="CQ17" s="16017">
        <v>1.9386648344762902E-2</v>
      </c>
      <c r="CR17" s="16017">
        <v>1.2080540150669001E-2</v>
      </c>
      <c r="CS17" s="16017">
        <v>3.7178526121554603E-2</v>
      </c>
      <c r="CT17" s="16017">
        <v>0</v>
      </c>
      <c r="CU17" s="16017">
        <v>0</v>
      </c>
      <c r="CV17" s="16017">
        <v>0</v>
      </c>
      <c r="CW17" s="16017">
        <v>1.9332714067217101E-2</v>
      </c>
      <c r="CX17" s="16051"/>
      <c r="CY17" s="16053"/>
      <c r="CZ17" s="16055"/>
      <c r="DA17" s="16057"/>
      <c r="DB17" s="16017">
        <v>0</v>
      </c>
      <c r="DC17" s="16017">
        <v>4.4267862786754701E-2</v>
      </c>
      <c r="DD17" s="16017">
        <v>3.2679311599215097E-2</v>
      </c>
      <c r="DE17" s="16059"/>
      <c r="DF17" s="16061"/>
      <c r="DG17" s="16017">
        <v>1.1845479403248999E-2</v>
      </c>
      <c r="DH17" s="16017">
        <v>1.6911907694302199E-2</v>
      </c>
      <c r="DI17" s="16063"/>
      <c r="DJ17" s="16017">
        <v>4.6390860033137499E-2</v>
      </c>
      <c r="DK17" s="16017">
        <v>1.2877737908647499E-2</v>
      </c>
      <c r="DL17" s="16017">
        <v>5.9394040528965603E-2</v>
      </c>
      <c r="DM17" s="16017">
        <v>5.0416929120109498E-3</v>
      </c>
      <c r="DN17" s="16017">
        <v>1.76898254344699E-3</v>
      </c>
      <c r="DO17" s="16017">
        <v>1.0602009393248801E-2</v>
      </c>
      <c r="DP17" s="16017">
        <v>2.2350603997807701E-2</v>
      </c>
      <c r="DQ17" s="16065"/>
      <c r="DR17" s="16067"/>
      <c r="DS17" s="16017">
        <v>1.5864515457570599E-2</v>
      </c>
      <c r="DT17" s="16069"/>
      <c r="DU17" s="16071"/>
      <c r="DV17" s="16073"/>
      <c r="DW17" s="16014">
        <v>2.4554678466633201E-2</v>
      </c>
    </row>
    <row r="18" spans="1:127" ht="17" x14ac:dyDescent="0.2">
      <c r="A18" s="16200" t="s">
        <v>358</v>
      </c>
      <c r="B18" s="16016">
        <v>2.3215221108932101E-2</v>
      </c>
      <c r="C18" s="16017">
        <v>1.68853752041228E-2</v>
      </c>
      <c r="D18" s="16017">
        <v>2.8537266690637601E-2</v>
      </c>
      <c r="E18" s="16017">
        <v>2.9378597888922602E-2</v>
      </c>
      <c r="F18" s="16017">
        <v>2.5854105276522901E-2</v>
      </c>
      <c r="G18" s="16017">
        <v>3.8346498816420799E-2</v>
      </c>
      <c r="H18" s="16017">
        <v>1.1099100917496199E-2</v>
      </c>
      <c r="I18" s="16017">
        <v>1.01315566105899E-2</v>
      </c>
      <c r="J18" s="16019"/>
      <c r="K18" s="16017">
        <v>3.9850642070549197E-2</v>
      </c>
      <c r="L18" s="16017">
        <v>3.7480938323462699E-2</v>
      </c>
      <c r="M18" s="16017">
        <v>1.3951047003940601E-2</v>
      </c>
      <c r="N18" s="16017">
        <v>1.14002325166079E-2</v>
      </c>
      <c r="O18" s="16017">
        <v>0</v>
      </c>
      <c r="P18" s="16017">
        <v>4.2181547815304803E-2</v>
      </c>
      <c r="Q18" s="16017">
        <v>2.8551143705065798E-2</v>
      </c>
      <c r="R18" s="16017">
        <v>1.14002325166079E-2</v>
      </c>
      <c r="S18" s="16017">
        <v>0</v>
      </c>
      <c r="T18" s="16017">
        <v>3.4287428197484197E-2</v>
      </c>
      <c r="U18" s="16017">
        <v>6.8895558999807396E-3</v>
      </c>
      <c r="V18" s="16017">
        <v>1.1630294675200201E-2</v>
      </c>
      <c r="W18" s="16017">
        <v>5.52281675679109E-2</v>
      </c>
      <c r="X18" s="16017">
        <v>2.3471363650675401E-2</v>
      </c>
      <c r="Y18" s="16021"/>
      <c r="Z18" s="16023"/>
      <c r="AA18" s="16025"/>
      <c r="AB18" s="16027"/>
      <c r="AC18" s="16029"/>
      <c r="AD18" s="16017">
        <v>1.1630294675200201E-2</v>
      </c>
      <c r="AE18" s="16017">
        <v>5.52281675679109E-2</v>
      </c>
      <c r="AF18" s="16017">
        <v>2.3471363650675401E-2</v>
      </c>
      <c r="AG18" s="16017">
        <v>2.34146239124375E-2</v>
      </c>
      <c r="AH18" s="16017">
        <v>1.24815146202008E-2</v>
      </c>
      <c r="AI18" s="16017">
        <v>5.52281675679109E-2</v>
      </c>
      <c r="AJ18" s="16017">
        <v>2.3471363650675401E-2</v>
      </c>
      <c r="AK18" s="16017">
        <v>1.1630294675200201E-2</v>
      </c>
      <c r="AL18" s="16017">
        <v>4.2031176511385403E-2</v>
      </c>
      <c r="AM18" s="16017">
        <v>3.6186290152632701E-2</v>
      </c>
      <c r="AN18" s="16017">
        <v>2.1447574673892501E-2</v>
      </c>
      <c r="AO18" s="16017">
        <v>2.7119735014211801E-2</v>
      </c>
      <c r="AP18" s="16031"/>
      <c r="AQ18" s="16017">
        <v>3.2933009351765801E-3</v>
      </c>
      <c r="AR18" s="16017">
        <v>0</v>
      </c>
      <c r="AS18" s="16033"/>
      <c r="AT18" s="16017">
        <v>3.6076307614991102E-2</v>
      </c>
      <c r="AU18" s="16017">
        <v>2.70007668117864E-3</v>
      </c>
      <c r="AV18" s="16017">
        <v>4.2303678858050201E-3</v>
      </c>
      <c r="AW18" s="16017">
        <v>0</v>
      </c>
      <c r="AX18" s="16035"/>
      <c r="AY18" s="16037"/>
      <c r="AZ18" s="16039"/>
      <c r="BA18" s="16041"/>
      <c r="BB18" s="16017">
        <v>2.7119735014211801E-2</v>
      </c>
      <c r="BC18" s="16043"/>
      <c r="BD18" s="16017">
        <v>2.9154231105723702E-3</v>
      </c>
      <c r="BE18" s="16017">
        <v>1.4883042521952401E-2</v>
      </c>
      <c r="BF18" s="16017">
        <v>1.11619290958451E-2</v>
      </c>
      <c r="BG18" s="16017">
        <v>2.8051442297809499E-2</v>
      </c>
      <c r="BH18" s="16017">
        <v>1.4831707275252499E-2</v>
      </c>
      <c r="BI18" s="16045"/>
      <c r="BJ18" s="16017">
        <v>2.4859153860994201E-2</v>
      </c>
      <c r="BK18" s="16017">
        <v>1.29422498323552E-2</v>
      </c>
      <c r="BL18" s="16017">
        <v>2.77241116263852E-2</v>
      </c>
      <c r="BM18" s="16017">
        <v>9.6033789890233298E-2</v>
      </c>
      <c r="BN18" s="16017">
        <v>3.4697972618519299E-2</v>
      </c>
      <c r="BO18" s="16017">
        <v>1.42813166108656E-2</v>
      </c>
      <c r="BP18" s="16017">
        <v>8.0258912748221497E-3</v>
      </c>
      <c r="BQ18" s="16017">
        <v>3.8328535621350197E-2</v>
      </c>
      <c r="BR18" s="16017">
        <v>1.00142634800624E-2</v>
      </c>
      <c r="BS18" s="16017">
        <v>1.87443497932601E-2</v>
      </c>
      <c r="BT18" s="16017">
        <v>0</v>
      </c>
      <c r="BU18" s="16017">
        <v>3.37239059258636E-2</v>
      </c>
      <c r="BV18" s="16017">
        <v>1.30978814753393E-2</v>
      </c>
      <c r="BW18" s="16017">
        <v>1.8825042585118398E-2</v>
      </c>
      <c r="BX18" s="16017">
        <v>6.0618286647009301E-2</v>
      </c>
      <c r="BY18" s="16017">
        <v>1.25131217474817E-2</v>
      </c>
      <c r="BZ18" s="16047"/>
      <c r="CA18" s="16017">
        <v>2.81131661779844E-2</v>
      </c>
      <c r="CB18" s="16017">
        <v>0</v>
      </c>
      <c r="CC18" s="16017">
        <v>1.45516744322969E-2</v>
      </c>
      <c r="CD18" s="16017">
        <v>0</v>
      </c>
      <c r="CE18" s="16017">
        <v>2.61661862123716E-2</v>
      </c>
      <c r="CF18" s="16017">
        <v>5.5506714841496101E-2</v>
      </c>
      <c r="CG18" s="16017">
        <v>3.3139004932861101E-2</v>
      </c>
      <c r="CH18" s="16017">
        <v>2.3533691183311899E-2</v>
      </c>
      <c r="CI18" s="16017">
        <v>4.9012147308507203E-3</v>
      </c>
      <c r="CJ18" s="16017">
        <v>8.8706969624398491E-3</v>
      </c>
      <c r="CK18" s="16049"/>
      <c r="CL18" s="16017">
        <v>9.5998492211641098E-2</v>
      </c>
      <c r="CM18" s="16017">
        <v>3.2923173038072198E-2</v>
      </c>
      <c r="CN18" s="16017">
        <v>8.3730581448579894E-3</v>
      </c>
      <c r="CO18" s="16017">
        <v>7.6940919758039503E-2</v>
      </c>
      <c r="CP18" s="16017">
        <v>8.9845766498643006E-3</v>
      </c>
      <c r="CQ18" s="16017">
        <v>2.9829269241239801E-2</v>
      </c>
      <c r="CR18" s="16017">
        <v>5.67119606514036E-3</v>
      </c>
      <c r="CS18" s="16017">
        <v>0</v>
      </c>
      <c r="CT18" s="16017">
        <v>0</v>
      </c>
      <c r="CU18" s="16017">
        <v>7.1233589994802804E-3</v>
      </c>
      <c r="CV18" s="16017">
        <v>2.01533013581962E-2</v>
      </c>
      <c r="CW18" s="16017">
        <v>0</v>
      </c>
      <c r="CX18" s="16051"/>
      <c r="CY18" s="16053"/>
      <c r="CZ18" s="16055"/>
      <c r="DA18" s="16057"/>
      <c r="DB18" s="16017">
        <v>4.4413818897317704E-3</v>
      </c>
      <c r="DC18" s="16017">
        <v>3.18460909959776E-2</v>
      </c>
      <c r="DD18" s="16017">
        <v>3.72905106646787E-2</v>
      </c>
      <c r="DE18" s="16059"/>
      <c r="DF18" s="16061"/>
      <c r="DG18" s="16017">
        <v>2.26163307866926E-2</v>
      </c>
      <c r="DH18" s="16017">
        <v>0</v>
      </c>
      <c r="DI18" s="16063"/>
      <c r="DJ18" s="16017">
        <v>3.3373365168173401E-2</v>
      </c>
      <c r="DK18" s="16017">
        <v>2.2235279141372799E-2</v>
      </c>
      <c r="DL18" s="16017">
        <v>4.1077111072854798E-2</v>
      </c>
      <c r="DM18" s="16017">
        <v>2.75417672828017E-2</v>
      </c>
      <c r="DN18" s="16017">
        <v>4.6438143302008801E-3</v>
      </c>
      <c r="DO18" s="16017">
        <v>1.0501050927378901E-2</v>
      </c>
      <c r="DP18" s="16017">
        <v>3.60164900142406E-2</v>
      </c>
      <c r="DQ18" s="16065"/>
      <c r="DR18" s="16067"/>
      <c r="DS18" s="16017">
        <v>2.0473987011172898E-2</v>
      </c>
      <c r="DT18" s="16069"/>
      <c r="DU18" s="16071"/>
      <c r="DV18" s="16073"/>
      <c r="DW18" s="16014">
        <v>6.7839802876527702E-2</v>
      </c>
    </row>
    <row r="19" spans="1:127" ht="17" x14ac:dyDescent="0.2">
      <c r="A19" s="16201" t="s">
        <v>138</v>
      </c>
      <c r="B19" s="16199">
        <v>1390</v>
      </c>
      <c r="C19" s="16074">
        <v>584</v>
      </c>
      <c r="D19" s="16075">
        <v>806</v>
      </c>
      <c r="E19" s="16076">
        <v>147</v>
      </c>
      <c r="F19" s="16077">
        <v>347</v>
      </c>
      <c r="G19" s="16078">
        <v>277</v>
      </c>
      <c r="H19" s="16079">
        <v>264</v>
      </c>
      <c r="I19" s="16080">
        <v>355</v>
      </c>
      <c r="J19" s="16081">
        <v>27</v>
      </c>
      <c r="K19" s="16082">
        <v>177</v>
      </c>
      <c r="L19" s="16083">
        <v>319</v>
      </c>
      <c r="M19" s="16084">
        <v>214</v>
      </c>
      <c r="N19" s="16085">
        <v>395</v>
      </c>
      <c r="O19" s="16086">
        <v>258</v>
      </c>
      <c r="P19" s="16087">
        <v>204</v>
      </c>
      <c r="Q19" s="16088">
        <v>533</v>
      </c>
      <c r="R19" s="16089">
        <v>395</v>
      </c>
      <c r="S19" s="16090">
        <v>258</v>
      </c>
      <c r="T19" s="16091">
        <v>737</v>
      </c>
      <c r="U19" s="16092">
        <v>653</v>
      </c>
      <c r="V19" s="16093">
        <v>951</v>
      </c>
      <c r="W19" s="16094">
        <v>253</v>
      </c>
      <c r="X19" s="16095">
        <v>121</v>
      </c>
      <c r="Y19" s="16096">
        <v>25</v>
      </c>
      <c r="Z19" s="16097">
        <v>4</v>
      </c>
      <c r="AA19" s="16098">
        <v>0</v>
      </c>
      <c r="AB19" s="16099">
        <v>26</v>
      </c>
      <c r="AC19" s="16100">
        <v>10</v>
      </c>
      <c r="AD19" s="16101">
        <v>951</v>
      </c>
      <c r="AE19" s="16102">
        <v>253</v>
      </c>
      <c r="AF19" s="16103">
        <v>121</v>
      </c>
      <c r="AG19" s="16104">
        <v>65</v>
      </c>
      <c r="AH19" s="16105">
        <v>1016</v>
      </c>
      <c r="AI19" s="16106">
        <v>253</v>
      </c>
      <c r="AJ19" s="16107">
        <v>121</v>
      </c>
      <c r="AK19" s="16108">
        <v>951</v>
      </c>
      <c r="AL19" s="16109">
        <v>439</v>
      </c>
      <c r="AM19" s="16110">
        <v>134</v>
      </c>
      <c r="AN19" s="16111">
        <v>1256</v>
      </c>
      <c r="AO19" s="16112">
        <v>1036</v>
      </c>
      <c r="AP19" s="16113">
        <v>22</v>
      </c>
      <c r="AQ19" s="16114">
        <v>290</v>
      </c>
      <c r="AR19" s="16115">
        <v>32</v>
      </c>
      <c r="AS19" s="16116">
        <v>10</v>
      </c>
      <c r="AT19" s="16117">
        <v>780</v>
      </c>
      <c r="AU19" s="16118">
        <v>256</v>
      </c>
      <c r="AV19" s="16119">
        <v>235</v>
      </c>
      <c r="AW19" s="16120">
        <v>76</v>
      </c>
      <c r="AX19" s="16121">
        <v>16</v>
      </c>
      <c r="AY19" s="16122">
        <v>12</v>
      </c>
      <c r="AZ19" s="16123">
        <v>10</v>
      </c>
      <c r="BA19" s="16124">
        <v>5</v>
      </c>
      <c r="BB19" s="16125">
        <v>1036</v>
      </c>
      <c r="BC19" s="16126">
        <v>22</v>
      </c>
      <c r="BD19" s="16127">
        <v>332</v>
      </c>
      <c r="BE19" s="16128">
        <v>424</v>
      </c>
      <c r="BF19" s="16129">
        <v>467</v>
      </c>
      <c r="BG19" s="16130">
        <v>382</v>
      </c>
      <c r="BH19" s="16131">
        <v>50</v>
      </c>
      <c r="BI19" s="16132">
        <v>29</v>
      </c>
      <c r="BJ19" s="16133">
        <v>38</v>
      </c>
      <c r="BK19" s="16134">
        <v>891</v>
      </c>
      <c r="BL19" s="16135">
        <v>420</v>
      </c>
      <c r="BM19" s="16136">
        <v>79</v>
      </c>
      <c r="BN19" s="16137">
        <v>135</v>
      </c>
      <c r="BO19" s="16138">
        <v>214</v>
      </c>
      <c r="BP19" s="16139">
        <v>460</v>
      </c>
      <c r="BQ19" s="16140">
        <v>134</v>
      </c>
      <c r="BR19" s="16141">
        <v>542</v>
      </c>
      <c r="BS19" s="16142">
        <v>445</v>
      </c>
      <c r="BT19" s="16143">
        <v>47</v>
      </c>
      <c r="BU19" s="16144">
        <v>540</v>
      </c>
      <c r="BV19" s="16145">
        <v>925</v>
      </c>
      <c r="BW19" s="16146">
        <v>293</v>
      </c>
      <c r="BX19" s="16147">
        <v>113</v>
      </c>
      <c r="BY19" s="16148">
        <v>38</v>
      </c>
      <c r="BZ19" s="16149">
        <v>19</v>
      </c>
      <c r="CA19" s="16150">
        <v>112</v>
      </c>
      <c r="CB19" s="16151">
        <v>153</v>
      </c>
      <c r="CC19" s="16152">
        <v>74</v>
      </c>
      <c r="CD19" s="16153">
        <v>76</v>
      </c>
      <c r="CE19" s="16154">
        <v>977</v>
      </c>
      <c r="CF19" s="16155">
        <v>30</v>
      </c>
      <c r="CG19" s="16156">
        <v>489</v>
      </c>
      <c r="CH19" s="16157">
        <v>552</v>
      </c>
      <c r="CI19" s="16158">
        <v>161</v>
      </c>
      <c r="CJ19" s="16159">
        <v>178</v>
      </c>
      <c r="CK19" s="16160">
        <v>10</v>
      </c>
      <c r="CL19" s="16161">
        <v>59</v>
      </c>
      <c r="CM19" s="16162">
        <v>118</v>
      </c>
      <c r="CN19" s="16163">
        <v>127</v>
      </c>
      <c r="CO19" s="16164">
        <v>119</v>
      </c>
      <c r="CP19" s="16165">
        <v>93</v>
      </c>
      <c r="CQ19" s="16166">
        <v>123</v>
      </c>
      <c r="CR19" s="16167">
        <v>85</v>
      </c>
      <c r="CS19" s="16168">
        <v>107</v>
      </c>
      <c r="CT19" s="16169">
        <v>133</v>
      </c>
      <c r="CU19" s="16170">
        <v>111</v>
      </c>
      <c r="CV19" s="16171">
        <v>74</v>
      </c>
      <c r="CW19" s="16172">
        <v>56</v>
      </c>
      <c r="CX19" s="16173">
        <v>22</v>
      </c>
      <c r="CY19" s="16174">
        <v>12</v>
      </c>
      <c r="CZ19" s="16175">
        <v>5</v>
      </c>
      <c r="DA19" s="16176">
        <v>4</v>
      </c>
      <c r="DB19" s="16177">
        <v>142</v>
      </c>
      <c r="DC19" s="16178">
        <v>108</v>
      </c>
      <c r="DD19" s="16179">
        <v>62</v>
      </c>
      <c r="DE19" s="16180">
        <v>3</v>
      </c>
      <c r="DF19" s="16181">
        <v>23</v>
      </c>
      <c r="DG19" s="16182">
        <v>1129</v>
      </c>
      <c r="DH19" s="16183">
        <v>46</v>
      </c>
      <c r="DI19" s="16184">
        <v>18</v>
      </c>
      <c r="DJ19" s="16185">
        <v>103</v>
      </c>
      <c r="DK19" s="16186">
        <v>1284</v>
      </c>
      <c r="DL19" s="16187">
        <v>71</v>
      </c>
      <c r="DM19" s="16188">
        <v>116</v>
      </c>
      <c r="DN19" s="16189">
        <v>359</v>
      </c>
      <c r="DO19" s="16190">
        <v>232</v>
      </c>
      <c r="DP19" s="16191">
        <v>527</v>
      </c>
      <c r="DQ19" s="16192">
        <v>1</v>
      </c>
      <c r="DR19" s="16193">
        <v>1</v>
      </c>
      <c r="DS19" s="16194">
        <v>1118</v>
      </c>
      <c r="DT19" s="16195">
        <v>11</v>
      </c>
      <c r="DU19" s="16196">
        <v>4</v>
      </c>
      <c r="DV19" s="16197">
        <v>12</v>
      </c>
      <c r="DW19" s="16198">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W12"/>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366</v>
      </c>
    </row>
    <row r="8" spans="1:127" ht="17" x14ac:dyDescent="0.2">
      <c r="A8" s="270" t="s">
        <v>365</v>
      </c>
    </row>
    <row r="9" spans="1:127" ht="17" x14ac:dyDescent="0.2">
      <c r="A9" s="16484" t="s">
        <v>367</v>
      </c>
      <c r="B9" s="16301">
        <v>0.51792290059144597</v>
      </c>
      <c r="C9" s="16202">
        <v>0.428042473556765</v>
      </c>
      <c r="D9" s="16203">
        <v>0.59315779509107303</v>
      </c>
      <c r="E9" s="16204">
        <v>0.60638976626776997</v>
      </c>
      <c r="F9" s="16205">
        <v>0.52476553822324201</v>
      </c>
      <c r="G9" s="16206">
        <v>0.50894196624021004</v>
      </c>
      <c r="H9" s="16207">
        <v>0.44463252469682202</v>
      </c>
      <c r="I9" s="16208">
        <v>0.49306195935310398</v>
      </c>
      <c r="J9" s="16304"/>
      <c r="K9" s="16209">
        <v>0.40327358825076898</v>
      </c>
      <c r="L9" s="16210">
        <v>0.52175947747399998</v>
      </c>
      <c r="M9" s="16211">
        <v>0.46597919500424301</v>
      </c>
      <c r="N9" s="16212">
        <v>0.62004036715762001</v>
      </c>
      <c r="O9" s="16213">
        <v>0.58319255048177898</v>
      </c>
      <c r="P9" s="16214">
        <v>0.40063966282763702</v>
      </c>
      <c r="Q9" s="16215">
        <v>0.50063061631231798</v>
      </c>
      <c r="R9" s="16216">
        <v>0.62004036715762001</v>
      </c>
      <c r="S9" s="16217">
        <v>0.58319255048177898</v>
      </c>
      <c r="T9" s="16218">
        <v>0.45852372154272097</v>
      </c>
      <c r="U9" s="16219">
        <v>0.60543957761645095</v>
      </c>
      <c r="V9" s="16220">
        <v>0.57790995509518694</v>
      </c>
      <c r="W9" s="16221">
        <v>0.36842238069542699</v>
      </c>
      <c r="X9" s="16222">
        <v>0.43997203415263197</v>
      </c>
      <c r="Y9" s="16306"/>
      <c r="Z9" s="16308"/>
      <c r="AA9" s="16310"/>
      <c r="AB9" s="16312"/>
      <c r="AC9" s="16314"/>
      <c r="AD9" s="16223">
        <v>0.57790995509518694</v>
      </c>
      <c r="AE9" s="16224">
        <v>0.36842238069542699</v>
      </c>
      <c r="AF9" s="16225">
        <v>0.43997203415263197</v>
      </c>
      <c r="AG9" s="16226">
        <v>0.61401477862446996</v>
      </c>
      <c r="AH9" s="16227">
        <v>0.58047154211110497</v>
      </c>
      <c r="AI9" s="16228">
        <v>0.36842238069542699</v>
      </c>
      <c r="AJ9" s="16229">
        <v>0.43997203415263197</v>
      </c>
      <c r="AK9" s="16230">
        <v>0.57790995509518694</v>
      </c>
      <c r="AL9" s="16231">
        <v>0.419725623947521</v>
      </c>
      <c r="AM9" s="16232">
        <v>0.45211918547868302</v>
      </c>
      <c r="AN9" s="16233">
        <v>0.52694420217753601</v>
      </c>
      <c r="AO9" s="16234">
        <v>0.55723152883662397</v>
      </c>
      <c r="AP9" s="16316"/>
      <c r="AQ9" s="16235">
        <v>0.393493783043111</v>
      </c>
      <c r="AR9" s="16236">
        <v>0.56385332485259498</v>
      </c>
      <c r="AS9" s="16318"/>
      <c r="AT9" s="16237">
        <v>0.59366960796881296</v>
      </c>
      <c r="AU9" s="16238">
        <v>0.45798849588828699</v>
      </c>
      <c r="AV9" s="16239">
        <v>0.49604116980234703</v>
      </c>
      <c r="AW9" s="16240">
        <v>0.236677583417334</v>
      </c>
      <c r="AX9" s="16320"/>
      <c r="AY9" s="16322"/>
      <c r="AZ9" s="16324"/>
      <c r="BA9" s="16326"/>
      <c r="BB9" s="16241">
        <v>0.55723152883662397</v>
      </c>
      <c r="BC9" s="16328"/>
      <c r="BD9" s="16242">
        <v>0.40868429546644403</v>
      </c>
      <c r="BE9" s="16243">
        <v>0.665453248913081</v>
      </c>
      <c r="BF9" s="16244">
        <v>0.60598070110852598</v>
      </c>
      <c r="BG9" s="16245">
        <v>0.35411639743393702</v>
      </c>
      <c r="BH9" s="16246">
        <v>0.242761612455205</v>
      </c>
      <c r="BI9" s="16247">
        <v>0.25746701924923499</v>
      </c>
      <c r="BJ9" s="16248">
        <v>0.35406952672662501</v>
      </c>
      <c r="BK9" s="16249">
        <v>0.63446619330849696</v>
      </c>
      <c r="BL9" s="16250">
        <v>0.35411159466741998</v>
      </c>
      <c r="BM9" s="16251">
        <v>0.248161750744576</v>
      </c>
      <c r="BN9" s="16252">
        <v>0.64446983704077998</v>
      </c>
      <c r="BO9" s="16253">
        <v>0.64059872827460396</v>
      </c>
      <c r="BP9" s="16254">
        <v>0.66401363681355297</v>
      </c>
      <c r="BQ9" s="16255">
        <v>0.58615954833426698</v>
      </c>
      <c r="BR9" s="16256">
        <v>0.66318890805666997</v>
      </c>
      <c r="BS9" s="16257">
        <v>0.63936651480942497</v>
      </c>
      <c r="BT9" s="16258">
        <v>0.64172672657146701</v>
      </c>
      <c r="BU9" s="16259">
        <v>0.37509706941748799</v>
      </c>
      <c r="BV9" s="16260">
        <v>0.58487850099595096</v>
      </c>
      <c r="BW9" s="16261">
        <v>0.47511945179477399</v>
      </c>
      <c r="BX9" s="16262">
        <v>0.316386256944031</v>
      </c>
      <c r="BY9" s="16263">
        <v>0.33187436150945998</v>
      </c>
      <c r="BZ9" s="16330"/>
      <c r="CA9" s="16264">
        <v>0.60146501338900105</v>
      </c>
      <c r="CB9" s="16265">
        <v>0.49308430635985201</v>
      </c>
      <c r="CC9" s="16266">
        <v>0.58023215681497498</v>
      </c>
      <c r="CD9" s="16267">
        <v>0.55739917333344602</v>
      </c>
      <c r="CE9" s="16268">
        <v>0.509649711442689</v>
      </c>
      <c r="CF9" s="16269">
        <v>0.35877535555351903</v>
      </c>
      <c r="CG9" s="16270">
        <v>0.48451582677336802</v>
      </c>
      <c r="CH9" s="16271">
        <v>0.53460474839202599</v>
      </c>
      <c r="CI9" s="16272">
        <v>0.52573777491046803</v>
      </c>
      <c r="CJ9" s="16273">
        <v>0.54726051647114804</v>
      </c>
      <c r="CK9" s="16332"/>
      <c r="CL9" s="16274">
        <v>0.26902119786295098</v>
      </c>
      <c r="CM9" s="16275">
        <v>0.55272495153114098</v>
      </c>
      <c r="CN9" s="16276">
        <v>0.50699640998195905</v>
      </c>
      <c r="CO9" s="16277">
        <v>0.43080344493269301</v>
      </c>
      <c r="CP9" s="16278">
        <v>0.43496909633418601</v>
      </c>
      <c r="CQ9" s="16279">
        <v>0.64613835630053096</v>
      </c>
      <c r="CR9" s="16280">
        <v>0.50169581064814694</v>
      </c>
      <c r="CS9" s="16281">
        <v>0.52195758629560995</v>
      </c>
      <c r="CT9" s="16282">
        <v>0.53536021150032997</v>
      </c>
      <c r="CU9" s="16283">
        <v>0.64654123630113902</v>
      </c>
      <c r="CV9" s="16284">
        <v>0.40852570711372099</v>
      </c>
      <c r="CW9" s="16285">
        <v>0.67558038236956097</v>
      </c>
      <c r="CX9" s="16334"/>
      <c r="CY9" s="16336"/>
      <c r="CZ9" s="16338"/>
      <c r="DA9" s="16340"/>
      <c r="DB9" s="16286">
        <v>0.52548975572677303</v>
      </c>
      <c r="DC9" s="16287">
        <v>0.51680465307719803</v>
      </c>
      <c r="DD9" s="16288">
        <v>0.12298836440769099</v>
      </c>
      <c r="DE9" s="16342"/>
      <c r="DF9" s="16344"/>
      <c r="DG9" s="16289">
        <v>0.55582417193310896</v>
      </c>
      <c r="DH9" s="16290">
        <v>0.34385492966876302</v>
      </c>
      <c r="DI9" s="16346"/>
      <c r="DJ9" s="16291">
        <v>0.51457067740496698</v>
      </c>
      <c r="DK9" s="16292">
        <v>0.51790761271196295</v>
      </c>
      <c r="DL9" s="16293">
        <v>0.25423338652001398</v>
      </c>
      <c r="DM9" s="16294">
        <v>0.54247008699645405</v>
      </c>
      <c r="DN9" s="16295">
        <v>0.53083527858519297</v>
      </c>
      <c r="DO9" s="16296">
        <v>0.56119613397599599</v>
      </c>
      <c r="DP9" s="16297">
        <v>0.51722347410696201</v>
      </c>
      <c r="DQ9" s="16348"/>
      <c r="DR9" s="16350"/>
      <c r="DS9" s="16298">
        <v>0.53316556218394695</v>
      </c>
      <c r="DT9" s="16352"/>
      <c r="DU9" s="16354"/>
      <c r="DV9" s="16356"/>
      <c r="DW9" s="16299">
        <v>0.153722577869632</v>
      </c>
    </row>
    <row r="10" spans="1:127" ht="17" x14ac:dyDescent="0.2">
      <c r="A10" s="16484" t="s">
        <v>368</v>
      </c>
      <c r="B10" s="16302">
        <v>0.31804595324503299</v>
      </c>
      <c r="C10" s="16303">
        <v>0.38407541932995698</v>
      </c>
      <c r="D10" s="16303">
        <v>0.262775633792177</v>
      </c>
      <c r="E10" s="16303">
        <v>0.230252207629806</v>
      </c>
      <c r="F10" s="16303">
        <v>0.25548860781278798</v>
      </c>
      <c r="G10" s="16303">
        <v>0.33676820547745301</v>
      </c>
      <c r="H10" s="16303">
        <v>0.38430480904573699</v>
      </c>
      <c r="I10" s="16303">
        <v>0.40762303416958001</v>
      </c>
      <c r="J10" s="16305"/>
      <c r="K10" s="16303">
        <v>0.38717003083388801</v>
      </c>
      <c r="L10" s="16303">
        <v>0.317145149024668</v>
      </c>
      <c r="M10" s="16303">
        <v>0.38588707387499199</v>
      </c>
      <c r="N10" s="16303">
        <v>0.2291472002771</v>
      </c>
      <c r="O10" s="16303">
        <v>0.276849814742055</v>
      </c>
      <c r="P10" s="16303">
        <v>0.39630643524346998</v>
      </c>
      <c r="Q10" s="16303">
        <v>0.34318371537536302</v>
      </c>
      <c r="R10" s="16303">
        <v>0.2291472002771</v>
      </c>
      <c r="S10" s="16303">
        <v>0.276849814742055</v>
      </c>
      <c r="T10" s="16303">
        <v>0.36555406686624897</v>
      </c>
      <c r="U10" s="16303">
        <v>0.248049156951863</v>
      </c>
      <c r="V10" s="16303">
        <v>0.27388432317821998</v>
      </c>
      <c r="W10" s="16303">
        <v>0.42720023913322003</v>
      </c>
      <c r="X10" s="16303">
        <v>0.38618065013999398</v>
      </c>
      <c r="Y10" s="16307"/>
      <c r="Z10" s="16309"/>
      <c r="AA10" s="16311"/>
      <c r="AB10" s="16313"/>
      <c r="AC10" s="16315"/>
      <c r="AD10" s="16303">
        <v>0.27388432317821998</v>
      </c>
      <c r="AE10" s="16303">
        <v>0.42720023913322003</v>
      </c>
      <c r="AF10" s="16303">
        <v>0.38618065013999398</v>
      </c>
      <c r="AG10" s="16303">
        <v>0.226802056367813</v>
      </c>
      <c r="AH10" s="16303">
        <v>0.270543901828599</v>
      </c>
      <c r="AI10" s="16303">
        <v>0.42720023913322003</v>
      </c>
      <c r="AJ10" s="16303">
        <v>0.38618065013999398</v>
      </c>
      <c r="AK10" s="16303">
        <v>0.27388432317821998</v>
      </c>
      <c r="AL10" s="16303">
        <v>0.39033741413759998</v>
      </c>
      <c r="AM10" s="16303">
        <v>0.36667019102626403</v>
      </c>
      <c r="AN10" s="16303">
        <v>0.31137985676907398</v>
      </c>
      <c r="AO10" s="16303">
        <v>0.28131401725646898</v>
      </c>
      <c r="AP10" s="16317"/>
      <c r="AQ10" s="16303">
        <v>0.42832804236980199</v>
      </c>
      <c r="AR10" s="16303">
        <v>0.30746057822505402</v>
      </c>
      <c r="AS10" s="16319"/>
      <c r="AT10" s="16303">
        <v>0.26051830110889801</v>
      </c>
      <c r="AU10" s="16303">
        <v>0.33795338991194301</v>
      </c>
      <c r="AV10" s="16303">
        <v>0.32055234766226498</v>
      </c>
      <c r="AW10" s="16303">
        <v>0.60120124739731995</v>
      </c>
      <c r="AX10" s="16321"/>
      <c r="AY10" s="16323"/>
      <c r="AZ10" s="16325"/>
      <c r="BA10" s="16327"/>
      <c r="BB10" s="16303">
        <v>0.28131401725646898</v>
      </c>
      <c r="BC10" s="16329"/>
      <c r="BD10" s="16303">
        <v>0.41308651827603898</v>
      </c>
      <c r="BE10" s="16303">
        <v>0.187586669759225</v>
      </c>
      <c r="BF10" s="16303">
        <v>0.24051165811188799</v>
      </c>
      <c r="BG10" s="16303">
        <v>0.47355955911067799</v>
      </c>
      <c r="BH10" s="16303">
        <v>0.54160251024502304</v>
      </c>
      <c r="BI10" s="16303">
        <v>0.56740187026340305</v>
      </c>
      <c r="BJ10" s="16303">
        <v>0.37738094463917599</v>
      </c>
      <c r="BK10" s="16303">
        <v>0.215162242313228</v>
      </c>
      <c r="BL10" s="16303">
        <v>0.46370429010179998</v>
      </c>
      <c r="BM10" s="16303">
        <v>0.55107658422528805</v>
      </c>
      <c r="BN10" s="16303">
        <v>0.20825738796040899</v>
      </c>
      <c r="BO10" s="16303">
        <v>0.23775375058202999</v>
      </c>
      <c r="BP10" s="16303">
        <v>0.217325634081355</v>
      </c>
      <c r="BQ10" s="16303">
        <v>0.28520277550316803</v>
      </c>
      <c r="BR10" s="16303">
        <v>0.22729750788804701</v>
      </c>
      <c r="BS10" s="16303">
        <v>0.21153184699472299</v>
      </c>
      <c r="BT10" s="16303">
        <v>0.28899326846518902</v>
      </c>
      <c r="BU10" s="16303">
        <v>0.41272515578082802</v>
      </c>
      <c r="BV10" s="16303">
        <v>0.28321548006507002</v>
      </c>
      <c r="BW10" s="16303">
        <v>0.36047974231633301</v>
      </c>
      <c r="BX10" s="16303">
        <v>0.49696349707672</v>
      </c>
      <c r="BY10" s="16303">
        <v>0.21140958608451599</v>
      </c>
      <c r="BZ10" s="16331"/>
      <c r="CA10" s="16303">
        <v>0.25392815850178102</v>
      </c>
      <c r="CB10" s="16303">
        <v>0.39678774095575797</v>
      </c>
      <c r="CC10" s="16303">
        <v>0.25915506897706903</v>
      </c>
      <c r="CD10" s="16303">
        <v>0.27119232054693698</v>
      </c>
      <c r="CE10" s="16303">
        <v>0.32814276637353001</v>
      </c>
      <c r="CF10" s="16303">
        <v>0.23754417333032901</v>
      </c>
      <c r="CG10" s="16303">
        <v>0.323236859460794</v>
      </c>
      <c r="CH10" s="16303">
        <v>0.29865209566894302</v>
      </c>
      <c r="CI10" s="16303">
        <v>0.34380492653565298</v>
      </c>
      <c r="CJ10" s="16303">
        <v>0.352473856215125</v>
      </c>
      <c r="CK10" s="16333"/>
      <c r="CL10" s="16303">
        <v>0.43760042316051301</v>
      </c>
      <c r="CM10" s="16303">
        <v>0.32890662402086102</v>
      </c>
      <c r="CN10" s="16303">
        <v>0.368170697070963</v>
      </c>
      <c r="CO10" s="16303">
        <v>0.33998799205392499</v>
      </c>
      <c r="CP10" s="16303">
        <v>0.46114806708636602</v>
      </c>
      <c r="CQ10" s="16303">
        <v>0.26498744690320902</v>
      </c>
      <c r="CR10" s="16303">
        <v>0.27158419591316901</v>
      </c>
      <c r="CS10" s="16303">
        <v>0.28856244954445898</v>
      </c>
      <c r="CT10" s="16303">
        <v>0.30278023364606299</v>
      </c>
      <c r="CU10" s="16303">
        <v>0.205503719747991</v>
      </c>
      <c r="CV10" s="16303">
        <v>0.41023951469511599</v>
      </c>
      <c r="CW10" s="16303">
        <v>0.26115833176367198</v>
      </c>
      <c r="CX10" s="16335"/>
      <c r="CY10" s="16337"/>
      <c r="CZ10" s="16339"/>
      <c r="DA10" s="16341"/>
      <c r="DB10" s="16303">
        <v>0.27338947374016298</v>
      </c>
      <c r="DC10" s="16303">
        <v>0.27954674781662098</v>
      </c>
      <c r="DD10" s="16303">
        <v>0.83618074875625703</v>
      </c>
      <c r="DE10" s="16343"/>
      <c r="DF10" s="16345"/>
      <c r="DG10" s="16303">
        <v>0.28133182617505398</v>
      </c>
      <c r="DH10" s="16303">
        <v>0.382903351267259</v>
      </c>
      <c r="DI10" s="16347"/>
      <c r="DJ10" s="16303">
        <v>0.29280111948033999</v>
      </c>
      <c r="DK10" s="16303">
        <v>0.32111301109708801</v>
      </c>
      <c r="DL10" s="16303">
        <v>0.396919797428119</v>
      </c>
      <c r="DM10" s="16303">
        <v>0.34820075515983401</v>
      </c>
      <c r="DN10" s="16303">
        <v>0.27758960383172099</v>
      </c>
      <c r="DO10" s="16303">
        <v>0.30008145201115199</v>
      </c>
      <c r="DP10" s="16303">
        <v>0.34350096384637002</v>
      </c>
      <c r="DQ10" s="16349"/>
      <c r="DR10" s="16351"/>
      <c r="DS10" s="16303">
        <v>0.29881253803253699</v>
      </c>
      <c r="DT10" s="16353"/>
      <c r="DU10" s="16355"/>
      <c r="DV10" s="16357"/>
      <c r="DW10" s="16300">
        <v>0.75183624116181602</v>
      </c>
    </row>
    <row r="11" spans="1:127" ht="17" x14ac:dyDescent="0.2">
      <c r="A11" s="16484" t="s">
        <v>60</v>
      </c>
      <c r="B11" s="16302">
        <v>0.16403114616352099</v>
      </c>
      <c r="C11" s="16303">
        <v>0.18788210711327799</v>
      </c>
      <c r="D11" s="16303">
        <v>0.14406657111675</v>
      </c>
      <c r="E11" s="16303">
        <v>0.163358026102424</v>
      </c>
      <c r="F11" s="16303">
        <v>0.21974585396396901</v>
      </c>
      <c r="G11" s="16303">
        <v>0.154289828282337</v>
      </c>
      <c r="H11" s="16303">
        <v>0.17106266625743999</v>
      </c>
      <c r="I11" s="16303">
        <v>9.9315006477315504E-2</v>
      </c>
      <c r="J11" s="16305"/>
      <c r="K11" s="16303">
        <v>0.20955638091534301</v>
      </c>
      <c r="L11" s="16303">
        <v>0.16109537350133199</v>
      </c>
      <c r="M11" s="16303">
        <v>0.148133731120765</v>
      </c>
      <c r="N11" s="16303">
        <v>0.15081243256527899</v>
      </c>
      <c r="O11" s="16303">
        <v>0.13995763477616699</v>
      </c>
      <c r="P11" s="16303">
        <v>0.203053901928893</v>
      </c>
      <c r="Q11" s="16303">
        <v>0.156185668312319</v>
      </c>
      <c r="R11" s="16303">
        <v>0.15081243256527899</v>
      </c>
      <c r="S11" s="16303">
        <v>0.13995763477616699</v>
      </c>
      <c r="T11" s="16303">
        <v>0.17592221159103</v>
      </c>
      <c r="U11" s="16303">
        <v>0.14651126543168599</v>
      </c>
      <c r="V11" s="16303">
        <v>0.14820572172659299</v>
      </c>
      <c r="W11" s="16303">
        <v>0.20437738017135301</v>
      </c>
      <c r="X11" s="16303">
        <v>0.17384731570737399</v>
      </c>
      <c r="Y11" s="16307"/>
      <c r="Z11" s="16309"/>
      <c r="AA11" s="16311"/>
      <c r="AB11" s="16313"/>
      <c r="AC11" s="16315"/>
      <c r="AD11" s="16303">
        <v>0.14820572172659299</v>
      </c>
      <c r="AE11" s="16303">
        <v>0.20437738017135301</v>
      </c>
      <c r="AF11" s="16303">
        <v>0.17384731570737399</v>
      </c>
      <c r="AG11" s="16303">
        <v>0.15918316500771701</v>
      </c>
      <c r="AH11" s="16303">
        <v>0.14898455606029601</v>
      </c>
      <c r="AI11" s="16303">
        <v>0.20437738017135301</v>
      </c>
      <c r="AJ11" s="16303">
        <v>0.17384731570737399</v>
      </c>
      <c r="AK11" s="16303">
        <v>0.14820572172659299</v>
      </c>
      <c r="AL11" s="16303">
        <v>0.18993696191487799</v>
      </c>
      <c r="AM11" s="16303">
        <v>0.18121062349505401</v>
      </c>
      <c r="AN11" s="16303">
        <v>0.16167594105339</v>
      </c>
      <c r="AO11" s="16303">
        <v>0.16145445390690599</v>
      </c>
      <c r="AP11" s="16317"/>
      <c r="AQ11" s="16303">
        <v>0.17817817458708801</v>
      </c>
      <c r="AR11" s="16303">
        <v>0.128686096922351</v>
      </c>
      <c r="AS11" s="16319"/>
      <c r="AT11" s="16303">
        <v>0.145812090922289</v>
      </c>
      <c r="AU11" s="16303">
        <v>0.20405811419976999</v>
      </c>
      <c r="AV11" s="16303">
        <v>0.18340648253538799</v>
      </c>
      <c r="AW11" s="16303">
        <v>0.162121169185346</v>
      </c>
      <c r="AX11" s="16321"/>
      <c r="AY11" s="16323"/>
      <c r="AZ11" s="16325"/>
      <c r="BA11" s="16327"/>
      <c r="BB11" s="16303">
        <v>0.16145445390690599</v>
      </c>
      <c r="BC11" s="16329"/>
      <c r="BD11" s="16303">
        <v>0.17822918625751699</v>
      </c>
      <c r="BE11" s="16303">
        <v>0.146960081327694</v>
      </c>
      <c r="BF11" s="16303">
        <v>0.15350764077958601</v>
      </c>
      <c r="BG11" s="16303">
        <v>0.17232404345538499</v>
      </c>
      <c r="BH11" s="16303">
        <v>0.21563587729977199</v>
      </c>
      <c r="BI11" s="16303">
        <v>0.17513111048736199</v>
      </c>
      <c r="BJ11" s="16303">
        <v>0.26854952863419901</v>
      </c>
      <c r="BK11" s="16303">
        <v>0.15037156437827501</v>
      </c>
      <c r="BL11" s="16303">
        <v>0.18218411523078001</v>
      </c>
      <c r="BM11" s="16303">
        <v>0.20076166503013601</v>
      </c>
      <c r="BN11" s="16303">
        <v>0.147272774998811</v>
      </c>
      <c r="BO11" s="16303">
        <v>0.12164752114336599</v>
      </c>
      <c r="BP11" s="16303">
        <v>0.118660729105092</v>
      </c>
      <c r="BQ11" s="16303">
        <v>0.128637676162565</v>
      </c>
      <c r="BR11" s="16303">
        <v>0.109513584055282</v>
      </c>
      <c r="BS11" s="16303">
        <v>0.14910163819585201</v>
      </c>
      <c r="BT11" s="16303">
        <v>6.9280004963343605E-2</v>
      </c>
      <c r="BU11" s="16303">
        <v>0.21217777480168501</v>
      </c>
      <c r="BV11" s="16303">
        <v>0.13190601893897899</v>
      </c>
      <c r="BW11" s="16303">
        <v>0.164400805888893</v>
      </c>
      <c r="BX11" s="16303">
        <v>0.18665024597924901</v>
      </c>
      <c r="BY11" s="16303">
        <v>0.45671605240602398</v>
      </c>
      <c r="BZ11" s="16331"/>
      <c r="CA11" s="16303">
        <v>0.14460682810921799</v>
      </c>
      <c r="CB11" s="16303">
        <v>0.110127952684391</v>
      </c>
      <c r="CC11" s="16303">
        <v>0.160612774207956</v>
      </c>
      <c r="CD11" s="16303">
        <v>0.171408506119617</v>
      </c>
      <c r="CE11" s="16303">
        <v>0.16220752218378001</v>
      </c>
      <c r="CF11" s="16303">
        <v>0.40368047111615202</v>
      </c>
      <c r="CG11" s="16303">
        <v>0.19224731376583801</v>
      </c>
      <c r="CH11" s="16303">
        <v>0.166743155939031</v>
      </c>
      <c r="CI11" s="16303">
        <v>0.130457298553879</v>
      </c>
      <c r="CJ11" s="16303">
        <v>0.100265627313727</v>
      </c>
      <c r="CK11" s="16333"/>
      <c r="CL11" s="16303">
        <v>0.29337837897653601</v>
      </c>
      <c r="CM11" s="16303">
        <v>0.118368424447998</v>
      </c>
      <c r="CN11" s="16303">
        <v>0.124832892947078</v>
      </c>
      <c r="CO11" s="16303">
        <v>0.22920856301338199</v>
      </c>
      <c r="CP11" s="16303">
        <v>0.103882836579448</v>
      </c>
      <c r="CQ11" s="16303">
        <v>8.8874196796259602E-2</v>
      </c>
      <c r="CR11" s="16303">
        <v>0.22671999343868399</v>
      </c>
      <c r="CS11" s="16303">
        <v>0.18947996415993201</v>
      </c>
      <c r="CT11" s="16303">
        <v>0.16185955485360601</v>
      </c>
      <c r="CU11" s="16303">
        <v>0.147955043950871</v>
      </c>
      <c r="CV11" s="16303">
        <v>0.18123477819116399</v>
      </c>
      <c r="CW11" s="16303">
        <v>6.3261285866767103E-2</v>
      </c>
      <c r="CX11" s="16335"/>
      <c r="CY11" s="16337"/>
      <c r="CZ11" s="16339"/>
      <c r="DA11" s="16341"/>
      <c r="DB11" s="16303">
        <v>0.20112077053306401</v>
      </c>
      <c r="DC11" s="16303">
        <v>0.20364859910618099</v>
      </c>
      <c r="DD11" s="16303">
        <v>4.0830886836051399E-2</v>
      </c>
      <c r="DE11" s="16343"/>
      <c r="DF11" s="16345"/>
      <c r="DG11" s="16303">
        <v>0.16284400189183701</v>
      </c>
      <c r="DH11" s="16303">
        <v>0.27324171906397898</v>
      </c>
      <c r="DI11" s="16347"/>
      <c r="DJ11" s="16303">
        <v>0.192628203114693</v>
      </c>
      <c r="DK11" s="16303">
        <v>0.16097937619094899</v>
      </c>
      <c r="DL11" s="16303">
        <v>0.34884681605186602</v>
      </c>
      <c r="DM11" s="16303">
        <v>0.109329157843713</v>
      </c>
      <c r="DN11" s="16303">
        <v>0.19157511758308499</v>
      </c>
      <c r="DO11" s="16303">
        <v>0.13872241401285201</v>
      </c>
      <c r="DP11" s="16303">
        <v>0.13927556204666899</v>
      </c>
      <c r="DQ11" s="16349"/>
      <c r="DR11" s="16351"/>
      <c r="DS11" s="16303">
        <v>0.168021899783516</v>
      </c>
      <c r="DT11" s="16353"/>
      <c r="DU11" s="16355"/>
      <c r="DV11" s="16357"/>
      <c r="DW11" s="16300">
        <v>9.4441180968552002E-2</v>
      </c>
    </row>
    <row r="12" spans="1:127" ht="17" x14ac:dyDescent="0.2">
      <c r="A12" s="16485" t="s">
        <v>138</v>
      </c>
      <c r="B12" s="16483">
        <v>1393</v>
      </c>
      <c r="C12" s="16358">
        <v>584</v>
      </c>
      <c r="D12" s="16359">
        <v>809</v>
      </c>
      <c r="E12" s="16360">
        <v>148</v>
      </c>
      <c r="F12" s="16361">
        <v>349</v>
      </c>
      <c r="G12" s="16362">
        <v>275</v>
      </c>
      <c r="H12" s="16363">
        <v>264</v>
      </c>
      <c r="I12" s="16364">
        <v>357</v>
      </c>
      <c r="J12" s="16365">
        <v>27</v>
      </c>
      <c r="K12" s="16366">
        <v>178</v>
      </c>
      <c r="L12" s="16367">
        <v>319</v>
      </c>
      <c r="M12" s="16368">
        <v>214</v>
      </c>
      <c r="N12" s="16369">
        <v>396</v>
      </c>
      <c r="O12" s="16370">
        <v>259</v>
      </c>
      <c r="P12" s="16371">
        <v>205</v>
      </c>
      <c r="Q12" s="16372">
        <v>533</v>
      </c>
      <c r="R12" s="16373">
        <v>396</v>
      </c>
      <c r="S12" s="16374">
        <v>259</v>
      </c>
      <c r="T12" s="16375">
        <v>738</v>
      </c>
      <c r="U12" s="16376">
        <v>655</v>
      </c>
      <c r="V12" s="16377">
        <v>955</v>
      </c>
      <c r="W12" s="16378">
        <v>254</v>
      </c>
      <c r="X12" s="16379">
        <v>120</v>
      </c>
      <c r="Y12" s="16380">
        <v>24</v>
      </c>
      <c r="Z12" s="16381">
        <v>4</v>
      </c>
      <c r="AA12" s="16382">
        <v>0</v>
      </c>
      <c r="AB12" s="16383">
        <v>26</v>
      </c>
      <c r="AC12" s="16384">
        <v>10</v>
      </c>
      <c r="AD12" s="16385">
        <v>955</v>
      </c>
      <c r="AE12" s="16386">
        <v>254</v>
      </c>
      <c r="AF12" s="16387">
        <v>120</v>
      </c>
      <c r="AG12" s="16388">
        <v>64</v>
      </c>
      <c r="AH12" s="16389">
        <v>1019</v>
      </c>
      <c r="AI12" s="16390">
        <v>254</v>
      </c>
      <c r="AJ12" s="16391">
        <v>120</v>
      </c>
      <c r="AK12" s="16392">
        <v>955</v>
      </c>
      <c r="AL12" s="16393">
        <v>438</v>
      </c>
      <c r="AM12" s="16394">
        <v>134</v>
      </c>
      <c r="AN12" s="16395">
        <v>1259</v>
      </c>
      <c r="AO12" s="16396">
        <v>1038</v>
      </c>
      <c r="AP12" s="16397">
        <v>23</v>
      </c>
      <c r="AQ12" s="16398">
        <v>290</v>
      </c>
      <c r="AR12" s="16399">
        <v>32</v>
      </c>
      <c r="AS12" s="16400">
        <v>10</v>
      </c>
      <c r="AT12" s="16401">
        <v>781</v>
      </c>
      <c r="AU12" s="16402">
        <v>257</v>
      </c>
      <c r="AV12" s="16403">
        <v>235</v>
      </c>
      <c r="AW12" s="16404">
        <v>76</v>
      </c>
      <c r="AX12" s="16405">
        <v>16</v>
      </c>
      <c r="AY12" s="16406">
        <v>13</v>
      </c>
      <c r="AZ12" s="16407">
        <v>10</v>
      </c>
      <c r="BA12" s="16408">
        <v>5</v>
      </c>
      <c r="BB12" s="16409">
        <v>1038</v>
      </c>
      <c r="BC12" s="16410">
        <v>23</v>
      </c>
      <c r="BD12" s="16411">
        <v>332</v>
      </c>
      <c r="BE12" s="16412">
        <v>425</v>
      </c>
      <c r="BF12" s="16413">
        <v>468</v>
      </c>
      <c r="BG12" s="16414">
        <v>382</v>
      </c>
      <c r="BH12" s="16415">
        <v>50</v>
      </c>
      <c r="BI12" s="16416">
        <v>30</v>
      </c>
      <c r="BJ12" s="16417">
        <v>38</v>
      </c>
      <c r="BK12" s="16418">
        <v>893</v>
      </c>
      <c r="BL12" s="16419">
        <v>420</v>
      </c>
      <c r="BM12" s="16420">
        <v>80</v>
      </c>
      <c r="BN12" s="16421">
        <v>137</v>
      </c>
      <c r="BO12" s="16422">
        <v>216</v>
      </c>
      <c r="BP12" s="16423">
        <v>461</v>
      </c>
      <c r="BQ12" s="16424">
        <v>136</v>
      </c>
      <c r="BR12" s="16425">
        <v>545</v>
      </c>
      <c r="BS12" s="16426">
        <v>448</v>
      </c>
      <c r="BT12" s="16427">
        <v>47</v>
      </c>
      <c r="BU12" s="16428">
        <v>539</v>
      </c>
      <c r="BV12" s="16429">
        <v>928</v>
      </c>
      <c r="BW12" s="16430">
        <v>292</v>
      </c>
      <c r="BX12" s="16431">
        <v>112</v>
      </c>
      <c r="BY12" s="16432">
        <v>39</v>
      </c>
      <c r="BZ12" s="16433">
        <v>20</v>
      </c>
      <c r="CA12" s="16434">
        <v>111</v>
      </c>
      <c r="CB12" s="16435">
        <v>154</v>
      </c>
      <c r="CC12" s="16436">
        <v>74</v>
      </c>
      <c r="CD12" s="16437">
        <v>76</v>
      </c>
      <c r="CE12" s="16438">
        <v>980</v>
      </c>
      <c r="CF12" s="16439">
        <v>30</v>
      </c>
      <c r="CG12" s="16440">
        <v>490</v>
      </c>
      <c r="CH12" s="16441">
        <v>554</v>
      </c>
      <c r="CI12" s="16442">
        <v>161</v>
      </c>
      <c r="CJ12" s="16443">
        <v>178</v>
      </c>
      <c r="CK12" s="16444">
        <v>10</v>
      </c>
      <c r="CL12" s="16445">
        <v>61</v>
      </c>
      <c r="CM12" s="16446">
        <v>118</v>
      </c>
      <c r="CN12" s="16447">
        <v>127</v>
      </c>
      <c r="CO12" s="16448">
        <v>117</v>
      </c>
      <c r="CP12" s="16449">
        <v>95</v>
      </c>
      <c r="CQ12" s="16450">
        <v>123</v>
      </c>
      <c r="CR12" s="16451">
        <v>85</v>
      </c>
      <c r="CS12" s="16452">
        <v>107</v>
      </c>
      <c r="CT12" s="16453">
        <v>132</v>
      </c>
      <c r="CU12" s="16454">
        <v>111</v>
      </c>
      <c r="CV12" s="16455">
        <v>74</v>
      </c>
      <c r="CW12" s="16456">
        <v>57</v>
      </c>
      <c r="CX12" s="16457">
        <v>22</v>
      </c>
      <c r="CY12" s="16458">
        <v>12</v>
      </c>
      <c r="CZ12" s="16459">
        <v>5</v>
      </c>
      <c r="DA12" s="16460">
        <v>4</v>
      </c>
      <c r="DB12" s="16461">
        <v>143</v>
      </c>
      <c r="DC12" s="16462">
        <v>110</v>
      </c>
      <c r="DD12" s="16463">
        <v>62</v>
      </c>
      <c r="DE12" s="16464">
        <v>4</v>
      </c>
      <c r="DF12" s="16465">
        <v>23</v>
      </c>
      <c r="DG12" s="16466">
        <v>1129</v>
      </c>
      <c r="DH12" s="16467">
        <v>46</v>
      </c>
      <c r="DI12" s="16468">
        <v>18</v>
      </c>
      <c r="DJ12" s="16469">
        <v>105</v>
      </c>
      <c r="DK12" s="16470">
        <v>1285</v>
      </c>
      <c r="DL12" s="16471">
        <v>72</v>
      </c>
      <c r="DM12" s="16472">
        <v>117</v>
      </c>
      <c r="DN12" s="16473">
        <v>360</v>
      </c>
      <c r="DO12" s="16474">
        <v>232</v>
      </c>
      <c r="DP12" s="16475">
        <v>526</v>
      </c>
      <c r="DQ12" s="16476">
        <v>1</v>
      </c>
      <c r="DR12" s="16477">
        <v>1</v>
      </c>
      <c r="DS12" s="16478">
        <v>1120</v>
      </c>
      <c r="DT12" s="16479">
        <v>11</v>
      </c>
      <c r="DU12" s="16480">
        <v>4</v>
      </c>
      <c r="DV12" s="16481">
        <v>13</v>
      </c>
      <c r="DW12" s="16482">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149</v>
      </c>
    </row>
    <row r="8" spans="1:127" ht="17" x14ac:dyDescent="0.2">
      <c r="A8" s="259" t="s">
        <v>150</v>
      </c>
    </row>
    <row r="9" spans="1:127" ht="51" x14ac:dyDescent="0.2">
      <c r="A9" s="270" t="s">
        <v>133</v>
      </c>
    </row>
    <row r="10" spans="1:127" ht="17" x14ac:dyDescent="0.2">
      <c r="A10" s="1426" t="s">
        <v>134</v>
      </c>
      <c r="B10" s="1243">
        <v>0.36583485988271103</v>
      </c>
      <c r="C10" s="1144">
        <v>0.39597545132150902</v>
      </c>
      <c r="D10" s="1145">
        <v>0.34040347925567299</v>
      </c>
      <c r="E10" s="1146">
        <v>0.21449372943389899</v>
      </c>
      <c r="F10" s="1147">
        <v>0.34862666183083202</v>
      </c>
      <c r="G10" s="1148">
        <v>0.38358542916647698</v>
      </c>
      <c r="H10" s="1149">
        <v>0.41106711123162598</v>
      </c>
      <c r="I10" s="1150">
        <v>0.477587303980752</v>
      </c>
      <c r="J10" s="1246"/>
      <c r="K10" s="1151">
        <v>0.33391711125828899</v>
      </c>
      <c r="L10" s="1152">
        <v>0.351747285421595</v>
      </c>
      <c r="M10" s="1153">
        <v>0.34810792750064901</v>
      </c>
      <c r="N10" s="1154">
        <v>0.35362721338734499</v>
      </c>
      <c r="O10" s="1155">
        <v>0.45300894686634902</v>
      </c>
      <c r="P10" s="1156">
        <v>0.34382858337350702</v>
      </c>
      <c r="Q10" s="1157">
        <v>0.35038413928720002</v>
      </c>
      <c r="R10" s="1158">
        <v>0.35362721338734499</v>
      </c>
      <c r="S10" s="1159">
        <v>0.45300894686634902</v>
      </c>
      <c r="T10" s="1160">
        <v>0.34761989504033303</v>
      </c>
      <c r="U10" s="1161">
        <v>0.39298947390162198</v>
      </c>
      <c r="V10" s="1162">
        <v>0.37788367807349699</v>
      </c>
      <c r="W10" s="1163">
        <v>0.40093617224804101</v>
      </c>
      <c r="X10" s="1164">
        <v>0.22546926984393501</v>
      </c>
      <c r="Y10" s="1248"/>
      <c r="Z10" s="1250"/>
      <c r="AA10" s="1252"/>
      <c r="AB10" s="1254"/>
      <c r="AC10" s="1256"/>
      <c r="AD10" s="1165">
        <v>0.37788367807349699</v>
      </c>
      <c r="AE10" s="1166">
        <v>0.40093617224804101</v>
      </c>
      <c r="AF10" s="1167">
        <v>0.22546926984393501</v>
      </c>
      <c r="AG10" s="1168">
        <v>0.36562458051208901</v>
      </c>
      <c r="AH10" s="1169">
        <v>0.37697320921766297</v>
      </c>
      <c r="AI10" s="1170">
        <v>0.40093617224804101</v>
      </c>
      <c r="AJ10" s="1171">
        <v>0.22546926984393501</v>
      </c>
      <c r="AK10" s="1172">
        <v>0.37788367807349699</v>
      </c>
      <c r="AL10" s="1173">
        <v>0.34639916465551401</v>
      </c>
      <c r="AM10" s="1174">
        <v>0.25661723798519298</v>
      </c>
      <c r="AN10" s="1175">
        <v>0.38076584985571199</v>
      </c>
      <c r="AO10" s="1176">
        <v>0.36573523002046898</v>
      </c>
      <c r="AP10" s="1258"/>
      <c r="AQ10" s="1177">
        <v>0.36330605051639098</v>
      </c>
      <c r="AR10" s="1178">
        <v>0.35474329507896102</v>
      </c>
      <c r="AS10" s="1260"/>
      <c r="AT10" s="1179">
        <v>0.41780567881080799</v>
      </c>
      <c r="AU10" s="1180">
        <v>0.225634279415585</v>
      </c>
      <c r="AV10" s="1181">
        <v>0.35760902075319001</v>
      </c>
      <c r="AW10" s="1182">
        <v>0.33309012370646202</v>
      </c>
      <c r="AX10" s="1262"/>
      <c r="AY10" s="1264"/>
      <c r="AZ10" s="1266"/>
      <c r="BA10" s="1268"/>
      <c r="BB10" s="1183">
        <v>0.36573523002046898</v>
      </c>
      <c r="BC10" s="1270"/>
      <c r="BD10" s="1184">
        <v>0.358156408212644</v>
      </c>
      <c r="BE10" s="1185">
        <v>0.458154224474488</v>
      </c>
      <c r="BF10" s="1186">
        <v>0.35460972676526697</v>
      </c>
      <c r="BG10" s="1187">
        <v>0.29139948758366402</v>
      </c>
      <c r="BH10" s="1188">
        <v>0.34587884295536803</v>
      </c>
      <c r="BI10" s="1189">
        <v>0.418176714777445</v>
      </c>
      <c r="BJ10" s="1190">
        <v>0.30740329902836799</v>
      </c>
      <c r="BK10" s="1191">
        <v>0.40430007198108397</v>
      </c>
      <c r="BL10" s="1192">
        <v>0.29310243826520899</v>
      </c>
      <c r="BM10" s="1193">
        <v>0.37242815990625699</v>
      </c>
      <c r="BN10" s="1194">
        <v>0.57085518728087903</v>
      </c>
      <c r="BO10" s="1195">
        <v>0.539185635896819</v>
      </c>
      <c r="BP10" s="1196">
        <v>0.43022075278805</v>
      </c>
      <c r="BQ10" s="1197">
        <v>0.63819064961484995</v>
      </c>
      <c r="BR10" s="1198">
        <v>0.44083408278000702</v>
      </c>
      <c r="BS10" s="1199">
        <v>0.49944781426267598</v>
      </c>
      <c r="BT10" s="1200">
        <v>0.50389570774178205</v>
      </c>
      <c r="BU10" s="1201">
        <v>0.262004217918544</v>
      </c>
      <c r="BV10" s="1202">
        <v>0.48002765814689702</v>
      </c>
      <c r="BW10" s="1203">
        <v>0.242861127237056</v>
      </c>
      <c r="BX10" s="1204">
        <v>0.118873078138163</v>
      </c>
      <c r="BY10" s="1205">
        <v>7.8192361323052906E-2</v>
      </c>
      <c r="BZ10" s="1272"/>
      <c r="CA10" s="1206">
        <v>0.45048979713182502</v>
      </c>
      <c r="CB10" s="1207">
        <v>0.482717662859041</v>
      </c>
      <c r="CC10" s="1208">
        <v>0.38823963821299101</v>
      </c>
      <c r="CD10" s="1209">
        <v>0.50103439085167001</v>
      </c>
      <c r="CE10" s="1210">
        <v>0.33452213679391402</v>
      </c>
      <c r="CF10" s="1211">
        <v>0.236010882883219</v>
      </c>
      <c r="CG10" s="1212">
        <v>0.33863781314743202</v>
      </c>
      <c r="CH10" s="1213">
        <v>0.396139141692533</v>
      </c>
      <c r="CI10" s="1214">
        <v>0.33499100818438698</v>
      </c>
      <c r="CJ10" s="1215">
        <v>0.36831216663284599</v>
      </c>
      <c r="CK10" s="1274"/>
      <c r="CL10" s="1216">
        <v>0.16000092953669201</v>
      </c>
      <c r="CM10" s="1217">
        <v>0.29334609991206001</v>
      </c>
      <c r="CN10" s="1218">
        <v>0.24863631997775101</v>
      </c>
      <c r="CO10" s="1219">
        <v>0.32504553534200897</v>
      </c>
      <c r="CP10" s="1220">
        <v>0.41261010072925702</v>
      </c>
      <c r="CQ10" s="1221">
        <v>0.37781234740749398</v>
      </c>
      <c r="CR10" s="1222">
        <v>0.41306136036338098</v>
      </c>
      <c r="CS10" s="1223">
        <v>0.43174973164305402</v>
      </c>
      <c r="CT10" s="1224">
        <v>0.48015541397584299</v>
      </c>
      <c r="CU10" s="1225">
        <v>0.46504239465444702</v>
      </c>
      <c r="CV10" s="1226">
        <v>0.48023667578107498</v>
      </c>
      <c r="CW10" s="1227">
        <v>0.26028520750926099</v>
      </c>
      <c r="CX10" s="1276"/>
      <c r="CY10" s="1278"/>
      <c r="CZ10" s="1280"/>
      <c r="DA10" s="1282"/>
      <c r="DB10" s="1228">
        <v>0.39295571485869202</v>
      </c>
      <c r="DC10" s="1229">
        <v>0.197161370628506</v>
      </c>
      <c r="DD10" s="1230">
        <v>0.390441752870471</v>
      </c>
      <c r="DE10" s="1284"/>
      <c r="DF10" s="1286"/>
      <c r="DG10" s="1231">
        <v>0.38714063968436802</v>
      </c>
      <c r="DH10" s="1232">
        <v>0.24846049134634099</v>
      </c>
      <c r="DI10" s="1288"/>
      <c r="DJ10" s="1233">
        <v>0.20026180888422601</v>
      </c>
      <c r="DK10" s="1234">
        <v>0.38184815861398502</v>
      </c>
      <c r="DL10" s="1235">
        <v>0.15686431074353799</v>
      </c>
      <c r="DM10" s="1236">
        <v>0.35863875814170099</v>
      </c>
      <c r="DN10" s="1237">
        <v>0.39093791531765798</v>
      </c>
      <c r="DO10" s="1238">
        <v>0.407339375640343</v>
      </c>
      <c r="DP10" s="1239">
        <v>0.37060560767517797</v>
      </c>
      <c r="DQ10" s="1290"/>
      <c r="DR10" s="1292"/>
      <c r="DS10" s="1240">
        <v>0.37477382831646699</v>
      </c>
      <c r="DT10" s="1294"/>
      <c r="DU10" s="1296"/>
      <c r="DV10" s="1298"/>
      <c r="DW10" s="1241">
        <v>0.33951202221641003</v>
      </c>
    </row>
    <row r="11" spans="1:127" ht="17" x14ac:dyDescent="0.2">
      <c r="A11" s="1426" t="s">
        <v>135</v>
      </c>
      <c r="B11" s="1244">
        <v>0.34244716552198701</v>
      </c>
      <c r="C11" s="1245">
        <v>0.38105154931940399</v>
      </c>
      <c r="D11" s="1245">
        <v>0.309874388036253</v>
      </c>
      <c r="E11" s="1245">
        <v>0.32639045092364</v>
      </c>
      <c r="F11" s="1245">
        <v>0.35517955266296802</v>
      </c>
      <c r="G11" s="1245">
        <v>0.35024844878426098</v>
      </c>
      <c r="H11" s="1245">
        <v>0.34124295640727798</v>
      </c>
      <c r="I11" s="1245">
        <v>0.33542166891626102</v>
      </c>
      <c r="J11" s="1247"/>
      <c r="K11" s="1245">
        <v>0.250736480585039</v>
      </c>
      <c r="L11" s="1245">
        <v>0.33136363711406902</v>
      </c>
      <c r="M11" s="1245">
        <v>0.30237487036161997</v>
      </c>
      <c r="N11" s="1245">
        <v>0.42252156633823301</v>
      </c>
      <c r="O11" s="1245">
        <v>0.398268618176227</v>
      </c>
      <c r="P11" s="1245">
        <v>0.26043921431780198</v>
      </c>
      <c r="Q11" s="1245">
        <v>0.32050569837930798</v>
      </c>
      <c r="R11" s="1245">
        <v>0.42252156633823301</v>
      </c>
      <c r="S11" s="1245">
        <v>0.398268618176227</v>
      </c>
      <c r="T11" s="1245">
        <v>0.295177803204208</v>
      </c>
      <c r="U11" s="1245">
        <v>0.41291566764464899</v>
      </c>
      <c r="V11" s="1245">
        <v>0.36561595240902001</v>
      </c>
      <c r="W11" s="1245">
        <v>0.283371304216123</v>
      </c>
      <c r="X11" s="1245">
        <v>0.32519927897482198</v>
      </c>
      <c r="Y11" s="1249"/>
      <c r="Z11" s="1251"/>
      <c r="AA11" s="1253"/>
      <c r="AB11" s="1255"/>
      <c r="AC11" s="1257"/>
      <c r="AD11" s="1245">
        <v>0.36561595240902001</v>
      </c>
      <c r="AE11" s="1245">
        <v>0.283371304216123</v>
      </c>
      <c r="AF11" s="1245">
        <v>0.32519927897482198</v>
      </c>
      <c r="AG11" s="1245">
        <v>0.35903257607796701</v>
      </c>
      <c r="AH11" s="1245">
        <v>0.36512701273906201</v>
      </c>
      <c r="AI11" s="1245">
        <v>0.283371304216123</v>
      </c>
      <c r="AJ11" s="1245">
        <v>0.32519927897482198</v>
      </c>
      <c r="AK11" s="1245">
        <v>0.36561595240902001</v>
      </c>
      <c r="AL11" s="1245">
        <v>0.30507408265277902</v>
      </c>
      <c r="AM11" s="1245">
        <v>0.31052160454201799</v>
      </c>
      <c r="AN11" s="1245">
        <v>0.34681166479044401</v>
      </c>
      <c r="AO11" s="1245">
        <v>0.34528696320761698</v>
      </c>
      <c r="AP11" s="1259"/>
      <c r="AQ11" s="1245">
        <v>0.35044008957094203</v>
      </c>
      <c r="AR11" s="1245">
        <v>0.32354536479531099</v>
      </c>
      <c r="AS11" s="1261"/>
      <c r="AT11" s="1245">
        <v>0.32835225367978499</v>
      </c>
      <c r="AU11" s="1245">
        <v>0.39085155806294197</v>
      </c>
      <c r="AV11" s="1245">
        <v>0.36376178970596501</v>
      </c>
      <c r="AW11" s="1245">
        <v>0.33422950793669698</v>
      </c>
      <c r="AX11" s="1263"/>
      <c r="AY11" s="1265"/>
      <c r="AZ11" s="1267"/>
      <c r="BA11" s="1269"/>
      <c r="BB11" s="1245">
        <v>0.34528696320761698</v>
      </c>
      <c r="BC11" s="1271"/>
      <c r="BD11" s="1245">
        <v>0.35252084823242902</v>
      </c>
      <c r="BE11" s="1245">
        <v>0.31808629172217101</v>
      </c>
      <c r="BF11" s="1245">
        <v>0.41177036582229398</v>
      </c>
      <c r="BG11" s="1245">
        <v>0.33915758049862998</v>
      </c>
      <c r="BH11" s="1245">
        <v>0.18669090036179101</v>
      </c>
      <c r="BI11" s="1245">
        <v>5.27101091725636E-2</v>
      </c>
      <c r="BJ11" s="1245">
        <v>0.333062180316756</v>
      </c>
      <c r="BK11" s="1245">
        <v>0.36681197511830699</v>
      </c>
      <c r="BL11" s="1245">
        <v>0.33850897463808999</v>
      </c>
      <c r="BM11" s="1245">
        <v>0.13749030287577399</v>
      </c>
      <c r="BN11" s="1245">
        <v>0.34639949207515802</v>
      </c>
      <c r="BO11" s="1245">
        <v>0.334726880356709</v>
      </c>
      <c r="BP11" s="1245">
        <v>0.420249275562947</v>
      </c>
      <c r="BQ11" s="1245">
        <v>0.26041778244848102</v>
      </c>
      <c r="BR11" s="1245">
        <v>0.38466193501072399</v>
      </c>
      <c r="BS11" s="1245">
        <v>0.40065881820584498</v>
      </c>
      <c r="BT11" s="1245">
        <v>0.218601681332658</v>
      </c>
      <c r="BU11" s="1245">
        <v>0.30733223446409103</v>
      </c>
      <c r="BV11" s="1245">
        <v>0.37575447679361301</v>
      </c>
      <c r="BW11" s="1245">
        <v>0.35037550311028598</v>
      </c>
      <c r="BX11" s="1245">
        <v>0.23389124368155001</v>
      </c>
      <c r="BY11" s="1245">
        <v>0.211544822721217</v>
      </c>
      <c r="BZ11" s="1273"/>
      <c r="CA11" s="1245">
        <v>0.373824282491796</v>
      </c>
      <c r="CB11" s="1245">
        <v>0.28520874550522002</v>
      </c>
      <c r="CC11" s="1245">
        <v>0.410149627960329</v>
      </c>
      <c r="CD11" s="1245">
        <v>0.335356988237418</v>
      </c>
      <c r="CE11" s="1245">
        <v>0.34776150290831798</v>
      </c>
      <c r="CF11" s="1245">
        <v>0.31390083345368502</v>
      </c>
      <c r="CG11" s="1245">
        <v>0.35867312857204597</v>
      </c>
      <c r="CH11" s="1245">
        <v>0.344286881730412</v>
      </c>
      <c r="CI11" s="1245">
        <v>0.31034337453392802</v>
      </c>
      <c r="CJ11" s="1245">
        <v>0.312239148676342</v>
      </c>
      <c r="CK11" s="1275"/>
      <c r="CL11" s="1245">
        <v>0.229058866230817</v>
      </c>
      <c r="CM11" s="1245">
        <v>0.25054665403590298</v>
      </c>
      <c r="CN11" s="1245">
        <v>0.40425281803311802</v>
      </c>
      <c r="CO11" s="1245">
        <v>0.33556312102677199</v>
      </c>
      <c r="CP11" s="1245">
        <v>0.278338363759006</v>
      </c>
      <c r="CQ11" s="1245">
        <v>0.35745169974548102</v>
      </c>
      <c r="CR11" s="1245">
        <v>0.29081102204553799</v>
      </c>
      <c r="CS11" s="1245">
        <v>0.37530827781375597</v>
      </c>
      <c r="CT11" s="1245">
        <v>0.31137995922981299</v>
      </c>
      <c r="CU11" s="1245">
        <v>0.35068106476501598</v>
      </c>
      <c r="CV11" s="1245">
        <v>0.41619675168467102</v>
      </c>
      <c r="CW11" s="1245">
        <v>0.46735103911596698</v>
      </c>
      <c r="CX11" s="1277"/>
      <c r="CY11" s="1279"/>
      <c r="CZ11" s="1281"/>
      <c r="DA11" s="1283"/>
      <c r="DB11" s="1245">
        <v>0.37865345312565002</v>
      </c>
      <c r="DC11" s="1245">
        <v>0.35086565468860098</v>
      </c>
      <c r="DD11" s="1245">
        <v>0.236539141394734</v>
      </c>
      <c r="DE11" s="1285"/>
      <c r="DF11" s="1287"/>
      <c r="DG11" s="1245">
        <v>0.34825376489368798</v>
      </c>
      <c r="DH11" s="1245">
        <v>0.41504180981396299</v>
      </c>
      <c r="DI11" s="1289"/>
      <c r="DJ11" s="1245">
        <v>0.34987137283972303</v>
      </c>
      <c r="DK11" s="1245">
        <v>0.34225121883938903</v>
      </c>
      <c r="DL11" s="1245">
        <v>0.14553102450000399</v>
      </c>
      <c r="DM11" s="1245">
        <v>0.37050542904713202</v>
      </c>
      <c r="DN11" s="1245">
        <v>0.36912721868968201</v>
      </c>
      <c r="DO11" s="1245">
        <v>0.38046803442196198</v>
      </c>
      <c r="DP11" s="1245">
        <v>0.331791937117559</v>
      </c>
      <c r="DQ11" s="1291"/>
      <c r="DR11" s="1293"/>
      <c r="DS11" s="1245">
        <v>0.34307766764279302</v>
      </c>
      <c r="DT11" s="1295"/>
      <c r="DU11" s="1297"/>
      <c r="DV11" s="1299"/>
      <c r="DW11" s="1242">
        <v>0.29837364559795199</v>
      </c>
    </row>
    <row r="12" spans="1:127" ht="17" x14ac:dyDescent="0.2">
      <c r="A12" s="1426" t="s">
        <v>136</v>
      </c>
      <c r="B12" s="1244">
        <v>0.141565491220071</v>
      </c>
      <c r="C12" s="1245">
        <v>0.12817701116137301</v>
      </c>
      <c r="D12" s="1245">
        <v>0.152862135251814</v>
      </c>
      <c r="E12" s="1245">
        <v>0.19854620287765301</v>
      </c>
      <c r="F12" s="1245">
        <v>0.155484633688277</v>
      </c>
      <c r="G12" s="1245">
        <v>0.111064581273842</v>
      </c>
      <c r="H12" s="1245">
        <v>0.13097032826237601</v>
      </c>
      <c r="I12" s="1245">
        <v>0.10668557093796401</v>
      </c>
      <c r="J12" s="1247"/>
      <c r="K12" s="1245">
        <v>0.145428285102464</v>
      </c>
      <c r="L12" s="1245">
        <v>0.17054634966180199</v>
      </c>
      <c r="M12" s="1245">
        <v>0.162030193543692</v>
      </c>
      <c r="N12" s="1245">
        <v>0.150747967192042</v>
      </c>
      <c r="O12" s="1245">
        <v>7.4599476908165804E-2</v>
      </c>
      <c r="P12" s="1245">
        <v>0.13956322160744999</v>
      </c>
      <c r="Q12" s="1245">
        <v>0.16735656576462099</v>
      </c>
      <c r="R12" s="1245">
        <v>0.150747967192042</v>
      </c>
      <c r="S12" s="1245">
        <v>7.4599476908165804E-2</v>
      </c>
      <c r="T12" s="1245">
        <v>0.15563710326607499</v>
      </c>
      <c r="U12" s="1245">
        <v>0.120587729415992</v>
      </c>
      <c r="V12" s="1245">
        <v>0.147297126101228</v>
      </c>
      <c r="W12" s="1245">
        <v>0.126886095323125</v>
      </c>
      <c r="X12" s="1245">
        <v>0.15911488124599901</v>
      </c>
      <c r="Y12" s="1249"/>
      <c r="Z12" s="1251"/>
      <c r="AA12" s="1253"/>
      <c r="AB12" s="1255"/>
      <c r="AC12" s="1257"/>
      <c r="AD12" s="1245">
        <v>0.147297126101228</v>
      </c>
      <c r="AE12" s="1245">
        <v>0.126886095323125</v>
      </c>
      <c r="AF12" s="1245">
        <v>0.15911488124599901</v>
      </c>
      <c r="AG12" s="1245">
        <v>9.7956290983517796E-2</v>
      </c>
      <c r="AH12" s="1245">
        <v>0.14363263991286801</v>
      </c>
      <c r="AI12" s="1245">
        <v>0.126886095323125</v>
      </c>
      <c r="AJ12" s="1245">
        <v>0.15911488124599901</v>
      </c>
      <c r="AK12" s="1245">
        <v>0.147297126101228</v>
      </c>
      <c r="AL12" s="1245">
        <v>0.13231991153417999</v>
      </c>
      <c r="AM12" s="1245">
        <v>0.15934687094335301</v>
      </c>
      <c r="AN12" s="1245">
        <v>0.139134623400925</v>
      </c>
      <c r="AO12" s="1245">
        <v>0.12796404802931899</v>
      </c>
      <c r="AP12" s="1259"/>
      <c r="AQ12" s="1245">
        <v>0.167920283141408</v>
      </c>
      <c r="AR12" s="1245">
        <v>0.252389109795643</v>
      </c>
      <c r="AS12" s="1261"/>
      <c r="AT12" s="1245">
        <v>0.123479336149869</v>
      </c>
      <c r="AU12" s="1245">
        <v>0.140030631131566</v>
      </c>
      <c r="AV12" s="1245">
        <v>0.16991097505675201</v>
      </c>
      <c r="AW12" s="1245">
        <v>0.20178336102486399</v>
      </c>
      <c r="AX12" s="1263"/>
      <c r="AY12" s="1265"/>
      <c r="AZ12" s="1267"/>
      <c r="BA12" s="1269"/>
      <c r="BB12" s="1245">
        <v>0.12796404802931899</v>
      </c>
      <c r="BC12" s="1271"/>
      <c r="BD12" s="1245">
        <v>0.17358425773361499</v>
      </c>
      <c r="BE12" s="1245">
        <v>0.13707983386582401</v>
      </c>
      <c r="BF12" s="1245">
        <v>0.13280052922702401</v>
      </c>
      <c r="BG12" s="1245">
        <v>0.151899594968985</v>
      </c>
      <c r="BH12" s="1245">
        <v>0.190385967318805</v>
      </c>
      <c r="BI12" s="1245">
        <v>0.234415210293835</v>
      </c>
      <c r="BJ12" s="1245">
        <v>4.88219223105524E-2</v>
      </c>
      <c r="BK12" s="1245">
        <v>0.13485414027821499</v>
      </c>
      <c r="BL12" s="1245">
        <v>0.14093119575281801</v>
      </c>
      <c r="BM12" s="1245">
        <v>0.20655444223226399</v>
      </c>
      <c r="BN12" s="1245">
        <v>6.0138891851054699E-2</v>
      </c>
      <c r="BO12" s="1245">
        <v>5.4532063742702599E-2</v>
      </c>
      <c r="BP12" s="1245">
        <v>0.117830308814424</v>
      </c>
      <c r="BQ12" s="1245">
        <v>4.49022933586136E-2</v>
      </c>
      <c r="BR12" s="1245">
        <v>0.11773260638323101</v>
      </c>
      <c r="BS12" s="1245">
        <v>7.3368414164160206E-2</v>
      </c>
      <c r="BT12" s="1245">
        <v>0.17943521285506001</v>
      </c>
      <c r="BU12" s="1245">
        <v>0.17508846214472501</v>
      </c>
      <c r="BV12" s="1245">
        <v>0.10419447930926801</v>
      </c>
      <c r="BW12" s="1245">
        <v>0.22441608253791201</v>
      </c>
      <c r="BX12" s="1245">
        <v>0.241360836141533</v>
      </c>
      <c r="BY12" s="1245">
        <v>3.5614751027524302E-2</v>
      </c>
      <c r="BZ12" s="1273"/>
      <c r="CA12" s="1245">
        <v>0.10546525153201</v>
      </c>
      <c r="CB12" s="1245">
        <v>9.3431484396435893E-2</v>
      </c>
      <c r="CC12" s="1245">
        <v>9.1186517241729298E-2</v>
      </c>
      <c r="CD12" s="1245">
        <v>3.9215188552459201E-2</v>
      </c>
      <c r="CE12" s="1245">
        <v>0.16228770004734699</v>
      </c>
      <c r="CF12" s="1245">
        <v>0.130322060666483</v>
      </c>
      <c r="CG12" s="1245">
        <v>0.141946159955981</v>
      </c>
      <c r="CH12" s="1245">
        <v>0.12973676513652299</v>
      </c>
      <c r="CI12" s="1245">
        <v>0.184880700423696</v>
      </c>
      <c r="CJ12" s="1245">
        <v>0.14814801273109801</v>
      </c>
      <c r="CK12" s="1275"/>
      <c r="CL12" s="1245">
        <v>0.23889867607416801</v>
      </c>
      <c r="CM12" s="1245">
        <v>0.26887399454704097</v>
      </c>
      <c r="CN12" s="1245">
        <v>0.15840908537031201</v>
      </c>
      <c r="CO12" s="1245">
        <v>0.121873536228879</v>
      </c>
      <c r="CP12" s="1245">
        <v>0.139395820259611</v>
      </c>
      <c r="CQ12" s="1245">
        <v>9.3202314436709496E-2</v>
      </c>
      <c r="CR12" s="1245">
        <v>0.154199362683964</v>
      </c>
      <c r="CS12" s="1245">
        <v>8.9349555991235105E-2</v>
      </c>
      <c r="CT12" s="1245">
        <v>0.153838880242474</v>
      </c>
      <c r="CU12" s="1245">
        <v>7.8334437692141295E-2</v>
      </c>
      <c r="CV12" s="1245">
        <v>5.5700987643253097E-2</v>
      </c>
      <c r="CW12" s="1245">
        <v>0.161308234444654</v>
      </c>
      <c r="CX12" s="1277"/>
      <c r="CY12" s="1279"/>
      <c r="CZ12" s="1281"/>
      <c r="DA12" s="1283"/>
      <c r="DB12" s="1245">
        <v>0.129848942478411</v>
      </c>
      <c r="DC12" s="1245">
        <v>0.106899195037511</v>
      </c>
      <c r="DD12" s="1245">
        <v>0.245326037391701</v>
      </c>
      <c r="DE12" s="1285"/>
      <c r="DF12" s="1287"/>
      <c r="DG12" s="1245">
        <v>0.133673256505004</v>
      </c>
      <c r="DH12" s="1245">
        <v>0.18562260971024799</v>
      </c>
      <c r="DI12" s="1289"/>
      <c r="DJ12" s="1245">
        <v>0.114107525395619</v>
      </c>
      <c r="DK12" s="1245">
        <v>0.14454662420046999</v>
      </c>
      <c r="DL12" s="1245">
        <v>0.14229206526646199</v>
      </c>
      <c r="DM12" s="1245">
        <v>0.156399817733121</v>
      </c>
      <c r="DN12" s="1245">
        <v>0.121926707977008</v>
      </c>
      <c r="DO12" s="1245">
        <v>0.15237592272798001</v>
      </c>
      <c r="DP12" s="1245">
        <v>0.150419949697082</v>
      </c>
      <c r="DQ12" s="1291"/>
      <c r="DR12" s="1293"/>
      <c r="DS12" s="1245">
        <v>0.13186302855373699</v>
      </c>
      <c r="DT12" s="1295"/>
      <c r="DU12" s="1297"/>
      <c r="DV12" s="1299"/>
      <c r="DW12" s="1242">
        <v>0.26779892605439998</v>
      </c>
    </row>
    <row r="13" spans="1:127" ht="17" x14ac:dyDescent="0.2">
      <c r="A13" s="1426" t="s">
        <v>137</v>
      </c>
      <c r="B13" s="1244">
        <v>0.15015248337522999</v>
      </c>
      <c r="C13" s="1245">
        <v>9.4795988197714703E-2</v>
      </c>
      <c r="D13" s="1245">
        <v>0.19685999745626101</v>
      </c>
      <c r="E13" s="1245">
        <v>0.260569616764808</v>
      </c>
      <c r="F13" s="1245">
        <v>0.14070915181792301</v>
      </c>
      <c r="G13" s="1245">
        <v>0.15510154077541899</v>
      </c>
      <c r="H13" s="1245">
        <v>0.11671960409872</v>
      </c>
      <c r="I13" s="1245">
        <v>8.0305456165022798E-2</v>
      </c>
      <c r="J13" s="1247"/>
      <c r="K13" s="1245">
        <v>0.26991812305420798</v>
      </c>
      <c r="L13" s="1245">
        <v>0.14634272780253299</v>
      </c>
      <c r="M13" s="1245">
        <v>0.187487008594039</v>
      </c>
      <c r="N13" s="1245">
        <v>7.3103253082379596E-2</v>
      </c>
      <c r="O13" s="1245">
        <v>7.4122958049257698E-2</v>
      </c>
      <c r="P13" s="1245">
        <v>0.256168980701241</v>
      </c>
      <c r="Q13" s="1245">
        <v>0.16175359656887101</v>
      </c>
      <c r="R13" s="1245">
        <v>7.3103253082379596E-2</v>
      </c>
      <c r="S13" s="1245">
        <v>7.4122958049257698E-2</v>
      </c>
      <c r="T13" s="1245">
        <v>0.20156519848938301</v>
      </c>
      <c r="U13" s="1245">
        <v>7.3507129037737498E-2</v>
      </c>
      <c r="V13" s="1245">
        <v>0.10920324341625499</v>
      </c>
      <c r="W13" s="1245">
        <v>0.18880642821271101</v>
      </c>
      <c r="X13" s="1245">
        <v>0.29021656993524397</v>
      </c>
      <c r="Y13" s="1249"/>
      <c r="Z13" s="1251"/>
      <c r="AA13" s="1253"/>
      <c r="AB13" s="1255"/>
      <c r="AC13" s="1257"/>
      <c r="AD13" s="1245">
        <v>0.10920324341625499</v>
      </c>
      <c r="AE13" s="1245">
        <v>0.18880642821271101</v>
      </c>
      <c r="AF13" s="1245">
        <v>0.29021656993524397</v>
      </c>
      <c r="AG13" s="1245">
        <v>0.17738655242642601</v>
      </c>
      <c r="AH13" s="1245">
        <v>0.11426713813040699</v>
      </c>
      <c r="AI13" s="1245">
        <v>0.18880642821271101</v>
      </c>
      <c r="AJ13" s="1245">
        <v>0.29021656993524397</v>
      </c>
      <c r="AK13" s="1245">
        <v>0.10920324341625499</v>
      </c>
      <c r="AL13" s="1245">
        <v>0.216206841157527</v>
      </c>
      <c r="AM13" s="1245">
        <v>0.27351428652943599</v>
      </c>
      <c r="AN13" s="1245">
        <v>0.133287861952919</v>
      </c>
      <c r="AO13" s="1245">
        <v>0.16101375874259599</v>
      </c>
      <c r="AP13" s="1259"/>
      <c r="AQ13" s="1245">
        <v>0.11833357677126</v>
      </c>
      <c r="AR13" s="1245">
        <v>6.9322230330085402E-2</v>
      </c>
      <c r="AS13" s="1261"/>
      <c r="AT13" s="1245">
        <v>0.13036273135953699</v>
      </c>
      <c r="AU13" s="1245">
        <v>0.243483531389907</v>
      </c>
      <c r="AV13" s="1245">
        <v>0.108718214484092</v>
      </c>
      <c r="AW13" s="1245">
        <v>0.13089700733197701</v>
      </c>
      <c r="AX13" s="1263"/>
      <c r="AY13" s="1265"/>
      <c r="AZ13" s="1267"/>
      <c r="BA13" s="1269"/>
      <c r="BB13" s="1245">
        <v>0.16101375874259599</v>
      </c>
      <c r="BC13" s="1271"/>
      <c r="BD13" s="1245">
        <v>0.11573848582131201</v>
      </c>
      <c r="BE13" s="1245">
        <v>8.6679649937516895E-2</v>
      </c>
      <c r="BF13" s="1245">
        <v>0.100819378185414</v>
      </c>
      <c r="BG13" s="1245">
        <v>0.21754333694872099</v>
      </c>
      <c r="BH13" s="1245">
        <v>0.27704428936403702</v>
      </c>
      <c r="BI13" s="1245">
        <v>0.29469796575615698</v>
      </c>
      <c r="BJ13" s="1245">
        <v>0.31071259834432302</v>
      </c>
      <c r="BK13" s="1245">
        <v>9.4033812622394602E-2</v>
      </c>
      <c r="BL13" s="1245">
        <v>0.22745739134388299</v>
      </c>
      <c r="BM13" s="1245">
        <v>0.283527094985705</v>
      </c>
      <c r="BN13" s="1245">
        <v>2.2606428792907401E-2</v>
      </c>
      <c r="BO13" s="1245">
        <v>7.1555420003769105E-2</v>
      </c>
      <c r="BP13" s="1245">
        <v>3.1699662834579298E-2</v>
      </c>
      <c r="BQ13" s="1245">
        <v>5.64892745780552E-2</v>
      </c>
      <c r="BR13" s="1245">
        <v>5.67713758260378E-2</v>
      </c>
      <c r="BS13" s="1245">
        <v>2.6524953367318398E-2</v>
      </c>
      <c r="BT13" s="1245">
        <v>9.8067398070500203E-2</v>
      </c>
      <c r="BU13" s="1245">
        <v>0.25557508547264102</v>
      </c>
      <c r="BV13" s="1245">
        <v>4.0023385750221997E-2</v>
      </c>
      <c r="BW13" s="1245">
        <v>0.18234728711474599</v>
      </c>
      <c r="BX13" s="1245">
        <v>0.40587484203875301</v>
      </c>
      <c r="BY13" s="1245">
        <v>0.67464806492820595</v>
      </c>
      <c r="BZ13" s="1273"/>
      <c r="CA13" s="1245">
        <v>7.0220668844368603E-2</v>
      </c>
      <c r="CB13" s="1245">
        <v>0.13864210723930301</v>
      </c>
      <c r="CC13" s="1245">
        <v>0.11042421658495</v>
      </c>
      <c r="CD13" s="1245">
        <v>0.124393432358453</v>
      </c>
      <c r="CE13" s="1245">
        <v>0.15542866025042101</v>
      </c>
      <c r="CF13" s="1245">
        <v>0.319766222996613</v>
      </c>
      <c r="CG13" s="1245">
        <v>0.160742898324541</v>
      </c>
      <c r="CH13" s="1245">
        <v>0.12983721144053301</v>
      </c>
      <c r="CI13" s="1245">
        <v>0.16978491685798899</v>
      </c>
      <c r="CJ13" s="1245">
        <v>0.17130067195971299</v>
      </c>
      <c r="CK13" s="1275"/>
      <c r="CL13" s="1245">
        <v>0.37204152815832198</v>
      </c>
      <c r="CM13" s="1245">
        <v>0.18723325150499601</v>
      </c>
      <c r="CN13" s="1245">
        <v>0.18870177661881901</v>
      </c>
      <c r="CO13" s="1245">
        <v>0.21751780740234</v>
      </c>
      <c r="CP13" s="1245">
        <v>0.169655715252127</v>
      </c>
      <c r="CQ13" s="1245">
        <v>0.17153363841031599</v>
      </c>
      <c r="CR13" s="1245">
        <v>0.141928254907116</v>
      </c>
      <c r="CS13" s="1245">
        <v>0.10359243455195501</v>
      </c>
      <c r="CT13" s="1245">
        <v>5.4625746551869497E-2</v>
      </c>
      <c r="CU13" s="1245">
        <v>0.10594210288839601</v>
      </c>
      <c r="CV13" s="1245">
        <v>4.78655848910007E-2</v>
      </c>
      <c r="CW13" s="1245">
        <v>0.111055518930119</v>
      </c>
      <c r="CX13" s="1277"/>
      <c r="CY13" s="1279"/>
      <c r="CZ13" s="1281"/>
      <c r="DA13" s="1283"/>
      <c r="DB13" s="1245">
        <v>9.8541889537246297E-2</v>
      </c>
      <c r="DC13" s="1245">
        <v>0.345073779645381</v>
      </c>
      <c r="DD13" s="1245">
        <v>0.12769306834309399</v>
      </c>
      <c r="DE13" s="1285"/>
      <c r="DF13" s="1287"/>
      <c r="DG13" s="1245">
        <v>0.13093233891694001</v>
      </c>
      <c r="DH13" s="1245">
        <v>0.150875089129448</v>
      </c>
      <c r="DI13" s="1289"/>
      <c r="DJ13" s="1245">
        <v>0.33575929288043199</v>
      </c>
      <c r="DK13" s="1245">
        <v>0.13135399834615599</v>
      </c>
      <c r="DL13" s="1245">
        <v>0.55531259948999701</v>
      </c>
      <c r="DM13" s="1245">
        <v>0.11445599507804601</v>
      </c>
      <c r="DN13" s="1245">
        <v>0.118008158015652</v>
      </c>
      <c r="DO13" s="1245">
        <v>5.9816667209714E-2</v>
      </c>
      <c r="DP13" s="1245">
        <v>0.14718250551018</v>
      </c>
      <c r="DQ13" s="1291"/>
      <c r="DR13" s="1293"/>
      <c r="DS13" s="1245">
        <v>0.150285475487003</v>
      </c>
      <c r="DT13" s="1295"/>
      <c r="DU13" s="1297"/>
      <c r="DV13" s="1299"/>
      <c r="DW13" s="1242">
        <v>9.4315406131237498E-2</v>
      </c>
    </row>
    <row r="14" spans="1:127" ht="17" x14ac:dyDescent="0.2">
      <c r="A14" s="1427" t="s">
        <v>138</v>
      </c>
      <c r="B14" s="1425">
        <v>1399</v>
      </c>
      <c r="C14" s="1300">
        <v>588</v>
      </c>
      <c r="D14" s="1301">
        <v>811</v>
      </c>
      <c r="E14" s="1302">
        <v>149</v>
      </c>
      <c r="F14" s="1303">
        <v>352</v>
      </c>
      <c r="G14" s="1304">
        <v>278</v>
      </c>
      <c r="H14" s="1305">
        <v>264</v>
      </c>
      <c r="I14" s="1306">
        <v>356</v>
      </c>
      <c r="J14" s="1307">
        <v>27</v>
      </c>
      <c r="K14" s="1308">
        <v>180</v>
      </c>
      <c r="L14" s="1309">
        <v>323</v>
      </c>
      <c r="M14" s="1310">
        <v>214</v>
      </c>
      <c r="N14" s="1311">
        <v>396</v>
      </c>
      <c r="O14" s="1312">
        <v>259</v>
      </c>
      <c r="P14" s="1313">
        <v>207</v>
      </c>
      <c r="Q14" s="1314">
        <v>537</v>
      </c>
      <c r="R14" s="1315">
        <v>396</v>
      </c>
      <c r="S14" s="1316">
        <v>259</v>
      </c>
      <c r="T14" s="1317">
        <v>744</v>
      </c>
      <c r="U14" s="1318">
        <v>655</v>
      </c>
      <c r="V14" s="1319">
        <v>956</v>
      </c>
      <c r="W14" s="1320">
        <v>256</v>
      </c>
      <c r="X14" s="1321">
        <v>121</v>
      </c>
      <c r="Y14" s="1322">
        <v>26</v>
      </c>
      <c r="Z14" s="1323">
        <v>4</v>
      </c>
      <c r="AA14" s="1324">
        <v>0</v>
      </c>
      <c r="AB14" s="1325">
        <v>26</v>
      </c>
      <c r="AC14" s="1326">
        <v>10</v>
      </c>
      <c r="AD14" s="1327">
        <v>956</v>
      </c>
      <c r="AE14" s="1328">
        <v>256</v>
      </c>
      <c r="AF14" s="1329">
        <v>121</v>
      </c>
      <c r="AG14" s="1330">
        <v>66</v>
      </c>
      <c r="AH14" s="1331">
        <v>1022</v>
      </c>
      <c r="AI14" s="1332">
        <v>256</v>
      </c>
      <c r="AJ14" s="1333">
        <v>121</v>
      </c>
      <c r="AK14" s="1334">
        <v>956</v>
      </c>
      <c r="AL14" s="1335">
        <v>443</v>
      </c>
      <c r="AM14" s="1336">
        <v>135</v>
      </c>
      <c r="AN14" s="1337">
        <v>1264</v>
      </c>
      <c r="AO14" s="1338">
        <v>1042</v>
      </c>
      <c r="AP14" s="1339">
        <v>23</v>
      </c>
      <c r="AQ14" s="1340">
        <v>292</v>
      </c>
      <c r="AR14" s="1341">
        <v>32</v>
      </c>
      <c r="AS14" s="1342">
        <v>10</v>
      </c>
      <c r="AT14" s="1343">
        <v>782</v>
      </c>
      <c r="AU14" s="1344">
        <v>260</v>
      </c>
      <c r="AV14" s="1345">
        <v>236</v>
      </c>
      <c r="AW14" s="1346">
        <v>77</v>
      </c>
      <c r="AX14" s="1347">
        <v>16</v>
      </c>
      <c r="AY14" s="1348">
        <v>13</v>
      </c>
      <c r="AZ14" s="1349">
        <v>10</v>
      </c>
      <c r="BA14" s="1350">
        <v>5</v>
      </c>
      <c r="BB14" s="1351">
        <v>1042</v>
      </c>
      <c r="BC14" s="1352">
        <v>23</v>
      </c>
      <c r="BD14" s="1353">
        <v>334</v>
      </c>
      <c r="BE14" s="1354">
        <v>425</v>
      </c>
      <c r="BF14" s="1355">
        <v>469</v>
      </c>
      <c r="BG14" s="1356">
        <v>386</v>
      </c>
      <c r="BH14" s="1357">
        <v>50</v>
      </c>
      <c r="BI14" s="1358">
        <v>30</v>
      </c>
      <c r="BJ14" s="1359">
        <v>39</v>
      </c>
      <c r="BK14" s="1360">
        <v>894</v>
      </c>
      <c r="BL14" s="1361">
        <v>425</v>
      </c>
      <c r="BM14" s="1362">
        <v>80</v>
      </c>
      <c r="BN14" s="1363">
        <v>137</v>
      </c>
      <c r="BO14" s="1364">
        <v>216</v>
      </c>
      <c r="BP14" s="1365">
        <v>460</v>
      </c>
      <c r="BQ14" s="1366">
        <v>137</v>
      </c>
      <c r="BR14" s="1367">
        <v>544</v>
      </c>
      <c r="BS14" s="1368">
        <v>446</v>
      </c>
      <c r="BT14" s="1369">
        <v>47</v>
      </c>
      <c r="BU14" s="1370">
        <v>542</v>
      </c>
      <c r="BV14" s="1371">
        <v>930</v>
      </c>
      <c r="BW14" s="1372">
        <v>293</v>
      </c>
      <c r="BX14" s="1373">
        <v>113</v>
      </c>
      <c r="BY14" s="1374">
        <v>39</v>
      </c>
      <c r="BZ14" s="1375">
        <v>22</v>
      </c>
      <c r="CA14" s="1376">
        <v>112</v>
      </c>
      <c r="CB14" s="1377">
        <v>155</v>
      </c>
      <c r="CC14" s="1378">
        <v>74</v>
      </c>
      <c r="CD14" s="1379">
        <v>76</v>
      </c>
      <c r="CE14" s="1380">
        <v>982</v>
      </c>
      <c r="CF14" s="1381">
        <v>31</v>
      </c>
      <c r="CG14" s="1382">
        <v>495</v>
      </c>
      <c r="CH14" s="1383">
        <v>556</v>
      </c>
      <c r="CI14" s="1384">
        <v>160</v>
      </c>
      <c r="CJ14" s="1385">
        <v>178</v>
      </c>
      <c r="CK14" s="1386">
        <v>10</v>
      </c>
      <c r="CL14" s="1387">
        <v>61</v>
      </c>
      <c r="CM14" s="1388">
        <v>118</v>
      </c>
      <c r="CN14" s="1389">
        <v>128</v>
      </c>
      <c r="CO14" s="1390">
        <v>119</v>
      </c>
      <c r="CP14" s="1391">
        <v>97</v>
      </c>
      <c r="CQ14" s="1392">
        <v>123</v>
      </c>
      <c r="CR14" s="1393">
        <v>85</v>
      </c>
      <c r="CS14" s="1394">
        <v>107</v>
      </c>
      <c r="CT14" s="1395">
        <v>132</v>
      </c>
      <c r="CU14" s="1396">
        <v>111</v>
      </c>
      <c r="CV14" s="1397">
        <v>74</v>
      </c>
      <c r="CW14" s="1398">
        <v>57</v>
      </c>
      <c r="CX14" s="1399">
        <v>22</v>
      </c>
      <c r="CY14" s="1400">
        <v>12</v>
      </c>
      <c r="CZ14" s="1401">
        <v>5</v>
      </c>
      <c r="DA14" s="1402">
        <v>4</v>
      </c>
      <c r="DB14" s="1403">
        <v>144</v>
      </c>
      <c r="DC14" s="1404">
        <v>111</v>
      </c>
      <c r="DD14" s="1405">
        <v>62</v>
      </c>
      <c r="DE14" s="1406">
        <v>4</v>
      </c>
      <c r="DF14" s="1407">
        <v>23</v>
      </c>
      <c r="DG14" s="1408">
        <v>1134</v>
      </c>
      <c r="DH14" s="1409">
        <v>46</v>
      </c>
      <c r="DI14" s="1410">
        <v>18</v>
      </c>
      <c r="DJ14" s="1411">
        <v>105</v>
      </c>
      <c r="DK14" s="1412">
        <v>1291</v>
      </c>
      <c r="DL14" s="1413">
        <v>73</v>
      </c>
      <c r="DM14" s="1414">
        <v>118</v>
      </c>
      <c r="DN14" s="1415">
        <v>360</v>
      </c>
      <c r="DO14" s="1416">
        <v>234</v>
      </c>
      <c r="DP14" s="1417">
        <v>529</v>
      </c>
      <c r="DQ14" s="1418">
        <v>1</v>
      </c>
      <c r="DR14" s="1419">
        <v>1</v>
      </c>
      <c r="DS14" s="1420">
        <v>1124</v>
      </c>
      <c r="DT14" s="1421">
        <v>12</v>
      </c>
      <c r="DU14" s="1422">
        <v>4</v>
      </c>
      <c r="DV14" s="1423">
        <v>13</v>
      </c>
      <c r="DW14" s="1424">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370</v>
      </c>
    </row>
    <row r="8" spans="1:127" ht="17" x14ac:dyDescent="0.2">
      <c r="A8" s="270" t="s">
        <v>369</v>
      </c>
    </row>
    <row r="9" spans="1:127" ht="17" x14ac:dyDescent="0.2">
      <c r="A9" s="16768" t="s">
        <v>371</v>
      </c>
      <c r="B9" s="16585">
        <v>0.41862029666954598</v>
      </c>
      <c r="C9" s="16486">
        <v>0.43180556507086898</v>
      </c>
      <c r="D9" s="16487">
        <v>0.40751448941316498</v>
      </c>
      <c r="E9" s="16488">
        <v>0.42862473577820098</v>
      </c>
      <c r="F9" s="16489">
        <v>0.45968912266220802</v>
      </c>
      <c r="G9" s="16490">
        <v>0.417416347310817</v>
      </c>
      <c r="H9" s="16491">
        <v>0.36246194674728199</v>
      </c>
      <c r="I9" s="16492">
        <v>0.40371074804771401</v>
      </c>
      <c r="J9" s="16588"/>
      <c r="K9" s="16493">
        <v>0.44602402731287999</v>
      </c>
      <c r="L9" s="16494">
        <v>0.42677304526652798</v>
      </c>
      <c r="M9" s="16495">
        <v>0.461045631055649</v>
      </c>
      <c r="N9" s="16496">
        <v>0.401082637441527</v>
      </c>
      <c r="O9" s="16497">
        <v>0.36803799203943799</v>
      </c>
      <c r="P9" s="16498">
        <v>0.438552141879957</v>
      </c>
      <c r="Q9" s="16499">
        <v>0.439696044170933</v>
      </c>
      <c r="R9" s="16500">
        <v>0.401082637441527</v>
      </c>
      <c r="S9" s="16501">
        <v>0.36803799203943799</v>
      </c>
      <c r="T9" s="16502">
        <v>0.43921148696346901</v>
      </c>
      <c r="U9" s="16503">
        <v>0.38797184092896603</v>
      </c>
      <c r="V9" s="16504">
        <v>0.43338123948198298</v>
      </c>
      <c r="W9" s="16505">
        <v>0.43658220908950002</v>
      </c>
      <c r="X9" s="16506">
        <v>0.32904907589131099</v>
      </c>
      <c r="Y9" s="16590"/>
      <c r="Z9" s="16592"/>
      <c r="AA9" s="16594"/>
      <c r="AB9" s="16596"/>
      <c r="AC9" s="16598"/>
      <c r="AD9" s="16507">
        <v>0.43338123948198298</v>
      </c>
      <c r="AE9" s="16508">
        <v>0.43658220908950002</v>
      </c>
      <c r="AF9" s="16509">
        <v>0.32904907589131099</v>
      </c>
      <c r="AG9" s="16510">
        <v>0.35019064292076402</v>
      </c>
      <c r="AH9" s="16511">
        <v>0.427267712847265</v>
      </c>
      <c r="AI9" s="16512">
        <v>0.43658220908950002</v>
      </c>
      <c r="AJ9" s="16513">
        <v>0.32904907589131099</v>
      </c>
      <c r="AK9" s="16514">
        <v>0.43338123948198298</v>
      </c>
      <c r="AL9" s="16515">
        <v>0.39475257365899002</v>
      </c>
      <c r="AM9" s="16516">
        <v>0.33177011264699002</v>
      </c>
      <c r="AN9" s="16517">
        <v>0.43052977041722401</v>
      </c>
      <c r="AO9" s="16518">
        <v>0.44661546163813198</v>
      </c>
      <c r="AP9" s="16600"/>
      <c r="AQ9" s="16519">
        <v>0.33527435194966099</v>
      </c>
      <c r="AR9" s="16520">
        <v>0.42611416998677198</v>
      </c>
      <c r="AS9" s="16602"/>
      <c r="AT9" s="16521">
        <v>0.47665428208808902</v>
      </c>
      <c r="AU9" s="16522">
        <v>0.36498549060018598</v>
      </c>
      <c r="AV9" s="16523">
        <v>0.40160692429391898</v>
      </c>
      <c r="AW9" s="16524">
        <v>0.26996400761880601</v>
      </c>
      <c r="AX9" s="16604"/>
      <c r="AY9" s="16606"/>
      <c r="AZ9" s="16608"/>
      <c r="BA9" s="16610"/>
      <c r="BB9" s="16525">
        <v>0.44661546163813198</v>
      </c>
      <c r="BC9" s="16612"/>
      <c r="BD9" s="16526">
        <v>0.34435484406173</v>
      </c>
      <c r="BE9" s="16527">
        <v>0.64333725188005897</v>
      </c>
      <c r="BF9" s="16528">
        <v>0.38018812734774299</v>
      </c>
      <c r="BG9" s="16529">
        <v>0.280301840540644</v>
      </c>
      <c r="BH9" s="16530">
        <v>0.15983093568354501</v>
      </c>
      <c r="BI9" s="16531">
        <v>0.26349736301724003</v>
      </c>
      <c r="BJ9" s="16532">
        <v>0.444672459481112</v>
      </c>
      <c r="BK9" s="16533">
        <v>0.50669054440755501</v>
      </c>
      <c r="BL9" s="16534">
        <v>0.297989997736404</v>
      </c>
      <c r="BM9" s="16535">
        <v>0.19789945370606499</v>
      </c>
      <c r="BN9" s="16536">
        <v>0.444825515676602</v>
      </c>
      <c r="BO9" s="16537">
        <v>0.50625232615089699</v>
      </c>
      <c r="BP9" s="16538">
        <v>0.49214660738566202</v>
      </c>
      <c r="BQ9" s="16539">
        <v>0.36891268098859598</v>
      </c>
      <c r="BR9" s="16540">
        <v>0.46787412509315601</v>
      </c>
      <c r="BS9" s="16541">
        <v>0.44934568816868597</v>
      </c>
      <c r="BT9" s="16542">
        <v>0.40774385010702202</v>
      </c>
      <c r="BU9" s="16543">
        <v>0.38231019609658301</v>
      </c>
      <c r="BV9" s="16544">
        <v>0.43258769694093402</v>
      </c>
      <c r="BW9" s="16545">
        <v>0.41005558703910799</v>
      </c>
      <c r="BX9" s="16546">
        <v>0.35888113395743898</v>
      </c>
      <c r="BY9" s="16547">
        <v>0.55328963118776198</v>
      </c>
      <c r="BZ9" s="16614"/>
      <c r="CA9" s="16548">
        <v>0.42387344588416997</v>
      </c>
      <c r="CB9" s="16549">
        <v>0.42464233555427999</v>
      </c>
      <c r="CC9" s="16550">
        <v>0.36373983616042899</v>
      </c>
      <c r="CD9" s="16551">
        <v>0.483447631054571</v>
      </c>
      <c r="CE9" s="16552">
        <v>0.42325175620029498</v>
      </c>
      <c r="CF9" s="16553">
        <v>0.28965427278953099</v>
      </c>
      <c r="CG9" s="16554">
        <v>0.43806590368373699</v>
      </c>
      <c r="CH9" s="16555">
        <v>0.42134736028521003</v>
      </c>
      <c r="CI9" s="16556">
        <v>0.332332393675696</v>
      </c>
      <c r="CJ9" s="16557">
        <v>0.42439461784058802</v>
      </c>
      <c r="CK9" s="16616"/>
      <c r="CL9" s="16558">
        <v>0.44560439803646401</v>
      </c>
      <c r="CM9" s="16559">
        <v>0.60362605243940204</v>
      </c>
      <c r="CN9" s="16560">
        <v>0.44643090060713098</v>
      </c>
      <c r="CO9" s="16561">
        <v>0.43651194566252699</v>
      </c>
      <c r="CP9" s="16562">
        <v>0.44437366039533199</v>
      </c>
      <c r="CQ9" s="16563">
        <v>0.44205481879032199</v>
      </c>
      <c r="CR9" s="16564">
        <v>0.45087576679347102</v>
      </c>
      <c r="CS9" s="16565">
        <v>0.367924026152604</v>
      </c>
      <c r="CT9" s="16566">
        <v>0.394712053238639</v>
      </c>
      <c r="CU9" s="16567">
        <v>0.38098599116154802</v>
      </c>
      <c r="CV9" s="16568">
        <v>0.203962526334663</v>
      </c>
      <c r="CW9" s="16569">
        <v>0.30404933446348997</v>
      </c>
      <c r="CX9" s="16618"/>
      <c r="CY9" s="16620"/>
      <c r="CZ9" s="16622"/>
      <c r="DA9" s="16624"/>
      <c r="DB9" s="16570">
        <v>0.37842218532215899</v>
      </c>
      <c r="DC9" s="16571">
        <v>0.37097877811985802</v>
      </c>
      <c r="DD9" s="16572">
        <v>8.5973244798311296E-2</v>
      </c>
      <c r="DE9" s="16626"/>
      <c r="DF9" s="16628"/>
      <c r="DG9" s="16573">
        <v>0.442595752310118</v>
      </c>
      <c r="DH9" s="16574">
        <v>0.71000194464250999</v>
      </c>
      <c r="DI9" s="16630"/>
      <c r="DJ9" s="16575">
        <v>0.36593661809220701</v>
      </c>
      <c r="DK9" s="16576">
        <v>0.42408489140396699</v>
      </c>
      <c r="DL9" s="16577">
        <v>0.33388184959684097</v>
      </c>
      <c r="DM9" s="16578">
        <v>0.43302596056328202</v>
      </c>
      <c r="DN9" s="16579">
        <v>0.45030370065217101</v>
      </c>
      <c r="DO9" s="16580">
        <v>0.43025180349088199</v>
      </c>
      <c r="DP9" s="16581">
        <v>0.41570329198889899</v>
      </c>
      <c r="DQ9" s="16632"/>
      <c r="DR9" s="16634"/>
      <c r="DS9" s="16582">
        <v>0.43915860807218199</v>
      </c>
      <c r="DT9" s="16636"/>
      <c r="DU9" s="16638"/>
      <c r="DV9" s="16640"/>
      <c r="DW9" s="16583">
        <v>0.148024120183574</v>
      </c>
    </row>
    <row r="10" spans="1:127" ht="17" x14ac:dyDescent="0.2">
      <c r="A10" s="16768" t="s">
        <v>372</v>
      </c>
      <c r="B10" s="16586">
        <v>0.398060932297845</v>
      </c>
      <c r="C10" s="16587">
        <v>0.37870102359339602</v>
      </c>
      <c r="D10" s="16587">
        <v>0.41436757149763298</v>
      </c>
      <c r="E10" s="16587">
        <v>0.41147284939469198</v>
      </c>
      <c r="F10" s="16587">
        <v>0.36340923479479098</v>
      </c>
      <c r="G10" s="16587">
        <v>0.35283806236746501</v>
      </c>
      <c r="H10" s="16587">
        <v>0.45635361943174102</v>
      </c>
      <c r="I10" s="16587">
        <v>0.42300462884322898</v>
      </c>
      <c r="J10" s="16589"/>
      <c r="K10" s="16587">
        <v>0.32672974286199102</v>
      </c>
      <c r="L10" s="16587">
        <v>0.38091613040166999</v>
      </c>
      <c r="M10" s="16587">
        <v>0.41302939462391502</v>
      </c>
      <c r="N10" s="16587">
        <v>0.44097636062210899</v>
      </c>
      <c r="O10" s="16587">
        <v>0.44870679075337599</v>
      </c>
      <c r="P10" s="16587">
        <v>0.33198290660188101</v>
      </c>
      <c r="Q10" s="16587">
        <v>0.39302492431977198</v>
      </c>
      <c r="R10" s="16587">
        <v>0.44097636062210899</v>
      </c>
      <c r="S10" s="16587">
        <v>0.44870679075337599</v>
      </c>
      <c r="T10" s="16587">
        <v>0.367167515101607</v>
      </c>
      <c r="U10" s="16587">
        <v>0.444043486783469</v>
      </c>
      <c r="V10" s="16587">
        <v>0.42190800882611501</v>
      </c>
      <c r="W10" s="16587">
        <v>0.32379983528595102</v>
      </c>
      <c r="X10" s="16587">
        <v>0.42430481942884701</v>
      </c>
      <c r="Y10" s="16591"/>
      <c r="Z10" s="16593"/>
      <c r="AA10" s="16595"/>
      <c r="AB10" s="16597"/>
      <c r="AC10" s="16599"/>
      <c r="AD10" s="16587">
        <v>0.42190800882611501</v>
      </c>
      <c r="AE10" s="16587">
        <v>0.32379983528595102</v>
      </c>
      <c r="AF10" s="16587">
        <v>0.42430481942884701</v>
      </c>
      <c r="AG10" s="16587">
        <v>0.37807993986009297</v>
      </c>
      <c r="AH10" s="16587">
        <v>0.418687163225196</v>
      </c>
      <c r="AI10" s="16587">
        <v>0.32379983528595102</v>
      </c>
      <c r="AJ10" s="16587">
        <v>0.42430481942884701</v>
      </c>
      <c r="AK10" s="16587">
        <v>0.42190800882611501</v>
      </c>
      <c r="AL10" s="16587">
        <v>0.35950137520039999</v>
      </c>
      <c r="AM10" s="16587">
        <v>0.43696059970613799</v>
      </c>
      <c r="AN10" s="16587">
        <v>0.39272675168549098</v>
      </c>
      <c r="AO10" s="16587">
        <v>0.39137477824952799</v>
      </c>
      <c r="AP10" s="16601"/>
      <c r="AQ10" s="16587">
        <v>0.43888787051189998</v>
      </c>
      <c r="AR10" s="16587">
        <v>0.31942856473912001</v>
      </c>
      <c r="AS10" s="16603"/>
      <c r="AT10" s="16587">
        <v>0.38599310279044102</v>
      </c>
      <c r="AU10" s="16587">
        <v>0.40599938751449</v>
      </c>
      <c r="AV10" s="16587">
        <v>0.45267377655361901</v>
      </c>
      <c r="AW10" s="16587">
        <v>0.395214321874723</v>
      </c>
      <c r="AX10" s="16605"/>
      <c r="AY10" s="16607"/>
      <c r="AZ10" s="16609"/>
      <c r="BA10" s="16611"/>
      <c r="BB10" s="16587">
        <v>0.39137477824952799</v>
      </c>
      <c r="BC10" s="16613"/>
      <c r="BD10" s="16587">
        <v>0.42205045860107299</v>
      </c>
      <c r="BE10" s="16587">
        <v>0.28904348413012998</v>
      </c>
      <c r="BF10" s="16587">
        <v>0.48136860970140899</v>
      </c>
      <c r="BG10" s="16587">
        <v>0.47952249288203103</v>
      </c>
      <c r="BH10" s="16587">
        <v>0.251806381920749</v>
      </c>
      <c r="BI10" s="16587">
        <v>0.19501558552835699</v>
      </c>
      <c r="BJ10" s="16587">
        <v>0.19875105277212901</v>
      </c>
      <c r="BK10" s="16587">
        <v>0.38891307412119902</v>
      </c>
      <c r="BL10" s="16587">
        <v>0.44930827697923098</v>
      </c>
      <c r="BM10" s="16587">
        <v>0.230951593040855</v>
      </c>
      <c r="BN10" s="16587">
        <v>0.38269659529578898</v>
      </c>
      <c r="BO10" s="16587">
        <v>0.38024095904872002</v>
      </c>
      <c r="BP10" s="16587">
        <v>0.40693401762847498</v>
      </c>
      <c r="BQ10" s="16587">
        <v>0.43074505689327502</v>
      </c>
      <c r="BR10" s="16587">
        <v>0.43542278375513099</v>
      </c>
      <c r="BS10" s="16587">
        <v>0.43770290707401699</v>
      </c>
      <c r="BT10" s="16587">
        <v>0.435292992379199</v>
      </c>
      <c r="BU10" s="16587">
        <v>0.36394105436905899</v>
      </c>
      <c r="BV10" s="16587">
        <v>0.427918768639445</v>
      </c>
      <c r="BW10" s="16587">
        <v>0.386705145019904</v>
      </c>
      <c r="BX10" s="16587">
        <v>0.39320607674920099</v>
      </c>
      <c r="BY10" s="16587">
        <v>0.20454175796662599</v>
      </c>
      <c r="BZ10" s="16615"/>
      <c r="CA10" s="16587">
        <v>0.41374839953314002</v>
      </c>
      <c r="CB10" s="16587">
        <v>0.43764250267022198</v>
      </c>
      <c r="CC10" s="16587">
        <v>0.55870029742871397</v>
      </c>
      <c r="CD10" s="16587">
        <v>0.33023227609703998</v>
      </c>
      <c r="CE10" s="16587">
        <v>0.39300417185464398</v>
      </c>
      <c r="CF10" s="16587">
        <v>0.223506748226174</v>
      </c>
      <c r="CG10" s="16587">
        <v>0.34136714070796698</v>
      </c>
      <c r="CH10" s="16587">
        <v>0.41439033047705298</v>
      </c>
      <c r="CI10" s="16587">
        <v>0.52164265444079105</v>
      </c>
      <c r="CJ10" s="16587">
        <v>0.40571497497729098</v>
      </c>
      <c r="CK10" s="16617"/>
      <c r="CL10" s="16587">
        <v>0.26781722652809198</v>
      </c>
      <c r="CM10" s="16587">
        <v>0.30890111901052297</v>
      </c>
      <c r="CN10" s="16587">
        <v>0.27609058316968998</v>
      </c>
      <c r="CO10" s="16587">
        <v>0.384441577174366</v>
      </c>
      <c r="CP10" s="16587">
        <v>0.39142653012622097</v>
      </c>
      <c r="CQ10" s="16587">
        <v>0.39153821888625301</v>
      </c>
      <c r="CR10" s="16587">
        <v>0.45396103253881898</v>
      </c>
      <c r="CS10" s="16587">
        <v>0.48670080640153301</v>
      </c>
      <c r="CT10" s="16587">
        <v>0.47085377671758299</v>
      </c>
      <c r="CU10" s="16587">
        <v>0.450996667097121</v>
      </c>
      <c r="CV10" s="16587">
        <v>0.54400914429154201</v>
      </c>
      <c r="CW10" s="16587">
        <v>0.43098590443900298</v>
      </c>
      <c r="CX10" s="16619"/>
      <c r="CY10" s="16621"/>
      <c r="CZ10" s="16623"/>
      <c r="DA10" s="16625"/>
      <c r="DB10" s="16587">
        <v>0.40977417029371699</v>
      </c>
      <c r="DC10" s="16587">
        <v>0.44732543488578602</v>
      </c>
      <c r="DD10" s="16587">
        <v>0.31835334081372302</v>
      </c>
      <c r="DE10" s="16627"/>
      <c r="DF10" s="16629"/>
      <c r="DG10" s="16587">
        <v>0.39705467881265599</v>
      </c>
      <c r="DH10" s="16587">
        <v>0.24624035781422199</v>
      </c>
      <c r="DI10" s="16631"/>
      <c r="DJ10" s="16587">
        <v>0.47039154046264903</v>
      </c>
      <c r="DK10" s="16587">
        <v>0.39033295307051402</v>
      </c>
      <c r="DL10" s="16587">
        <v>0.28987473259832203</v>
      </c>
      <c r="DM10" s="16587">
        <v>0.36863725587364998</v>
      </c>
      <c r="DN10" s="16587">
        <v>0.40846938257253002</v>
      </c>
      <c r="DO10" s="16587">
        <v>0.39479296580116502</v>
      </c>
      <c r="DP10" s="16587">
        <v>0.41194565617679801</v>
      </c>
      <c r="DQ10" s="16633"/>
      <c r="DR10" s="16635"/>
      <c r="DS10" s="16587">
        <v>0.40494932454943</v>
      </c>
      <c r="DT10" s="16637"/>
      <c r="DU10" s="16639"/>
      <c r="DV10" s="16641"/>
      <c r="DW10" s="16584">
        <v>0.312913502643415</v>
      </c>
    </row>
    <row r="11" spans="1:127" ht="17" x14ac:dyDescent="0.2">
      <c r="A11" s="16768" t="s">
        <v>373</v>
      </c>
      <c r="B11" s="16586">
        <v>0.103106178166584</v>
      </c>
      <c r="C11" s="16587">
        <v>0.12638872405840301</v>
      </c>
      <c r="D11" s="16587">
        <v>8.3495544598711502E-2</v>
      </c>
      <c r="E11" s="16587">
        <v>0.103926123659526</v>
      </c>
      <c r="F11" s="16587">
        <v>0.11319803866243899</v>
      </c>
      <c r="G11" s="16587">
        <v>0.12906048108976401</v>
      </c>
      <c r="H11" s="16587">
        <v>8.9574743183278904E-2</v>
      </c>
      <c r="I11" s="16587">
        <v>7.7229237435486195E-2</v>
      </c>
      <c r="J11" s="16589"/>
      <c r="K11" s="16587">
        <v>0.110133646464802</v>
      </c>
      <c r="L11" s="16587">
        <v>0.116412946185716</v>
      </c>
      <c r="M11" s="16587">
        <v>6.4682177141852107E-2</v>
      </c>
      <c r="N11" s="16587">
        <v>9.9254282310663397E-2</v>
      </c>
      <c r="O11" s="16587">
        <v>0.114874311407772</v>
      </c>
      <c r="P11" s="16587">
        <v>0.10782131028263101</v>
      </c>
      <c r="Q11" s="16587">
        <v>9.6907074180864597E-2</v>
      </c>
      <c r="R11" s="16587">
        <v>9.9254282310663397E-2</v>
      </c>
      <c r="S11" s="16587">
        <v>0.114874311407772</v>
      </c>
      <c r="T11" s="16587">
        <v>0.10153034647325999</v>
      </c>
      <c r="U11" s="16587">
        <v>0.105451686474653</v>
      </c>
      <c r="V11" s="16587">
        <v>8.4336127852226495E-2</v>
      </c>
      <c r="W11" s="16587">
        <v>0.12546093676952999</v>
      </c>
      <c r="X11" s="16587">
        <v>0.111632959351812</v>
      </c>
      <c r="Y11" s="16591"/>
      <c r="Z11" s="16593"/>
      <c r="AA11" s="16595"/>
      <c r="AB11" s="16597"/>
      <c r="AC11" s="16599"/>
      <c r="AD11" s="16587">
        <v>8.4336127852226495E-2</v>
      </c>
      <c r="AE11" s="16587">
        <v>0.12546093676952999</v>
      </c>
      <c r="AF11" s="16587">
        <v>0.111632959351812</v>
      </c>
      <c r="AG11" s="16587">
        <v>0.21863459594962401</v>
      </c>
      <c r="AH11" s="16587">
        <v>9.4205479625789401E-2</v>
      </c>
      <c r="AI11" s="16587">
        <v>0.12546093676952999</v>
      </c>
      <c r="AJ11" s="16587">
        <v>0.111632959351812</v>
      </c>
      <c r="AK11" s="16587">
        <v>8.4336127852226495E-2</v>
      </c>
      <c r="AL11" s="16587">
        <v>0.13345643204195401</v>
      </c>
      <c r="AM11" s="16587">
        <v>0.101154049157644</v>
      </c>
      <c r="AN11" s="16587">
        <v>0.10337386705458899</v>
      </c>
      <c r="AO11" s="16587">
        <v>8.1844461658012901E-2</v>
      </c>
      <c r="AP11" s="16601"/>
      <c r="AQ11" s="16587">
        <v>0.149424078093427</v>
      </c>
      <c r="AR11" s="16587">
        <v>0.210175324954052</v>
      </c>
      <c r="AS11" s="16603"/>
      <c r="AT11" s="16587">
        <v>6.4694815849501805E-2</v>
      </c>
      <c r="AU11" s="16587">
        <v>0.12844832524819499</v>
      </c>
      <c r="AV11" s="16587">
        <v>6.9677230577806004E-2</v>
      </c>
      <c r="AW11" s="16587">
        <v>0.26078813137020901</v>
      </c>
      <c r="AX11" s="16605"/>
      <c r="AY11" s="16607"/>
      <c r="AZ11" s="16609"/>
      <c r="BA11" s="16611"/>
      <c r="BB11" s="16587">
        <v>8.1844461658012901E-2</v>
      </c>
      <c r="BC11" s="16613"/>
      <c r="BD11" s="16587">
        <v>0.153086135719877</v>
      </c>
      <c r="BE11" s="16587">
        <v>3.5044377725079401E-2</v>
      </c>
      <c r="BF11" s="16587">
        <v>6.9512891984800596E-2</v>
      </c>
      <c r="BG11" s="16587">
        <v>0.129956259230323</v>
      </c>
      <c r="BH11" s="16587">
        <v>0.457579602544538</v>
      </c>
      <c r="BI11" s="16587">
        <v>0.35163611115214699</v>
      </c>
      <c r="BJ11" s="16587">
        <v>0.159497545243524</v>
      </c>
      <c r="BK11" s="16587">
        <v>5.2943008371983E-2</v>
      </c>
      <c r="BL11" s="16587">
        <v>0.13313523923377299</v>
      </c>
      <c r="BM11" s="16587">
        <v>0.41867489814629</v>
      </c>
      <c r="BN11" s="16587">
        <v>9.2799640383962295E-2</v>
      </c>
      <c r="BO11" s="16587">
        <v>7.4434203985257505E-2</v>
      </c>
      <c r="BP11" s="16587">
        <v>6.6131663143820102E-2</v>
      </c>
      <c r="BQ11" s="16587">
        <v>0.14890004647275201</v>
      </c>
      <c r="BR11" s="16587">
        <v>6.0392718312602102E-2</v>
      </c>
      <c r="BS11" s="16587">
        <v>7.6865268819619303E-2</v>
      </c>
      <c r="BT11" s="16587">
        <v>7.5680650198016702E-2</v>
      </c>
      <c r="BU11" s="16587">
        <v>0.126846961451755</v>
      </c>
      <c r="BV11" s="16587">
        <v>8.2534320015468204E-2</v>
      </c>
      <c r="BW11" s="16587">
        <v>0.13054672607453999</v>
      </c>
      <c r="BX11" s="16587">
        <v>0.135557739564279</v>
      </c>
      <c r="BY11" s="16587">
        <v>9.6697850285733106E-2</v>
      </c>
      <c r="BZ11" s="16615"/>
      <c r="CA11" s="16587">
        <v>8.6443609313419795E-2</v>
      </c>
      <c r="CB11" s="16587">
        <v>6.8529161731902405E-2</v>
      </c>
      <c r="CC11" s="16587">
        <v>4.0217589913816701E-2</v>
      </c>
      <c r="CD11" s="16587">
        <v>5.7103733819574599E-2</v>
      </c>
      <c r="CE11" s="16587">
        <v>0.11397218971912999</v>
      </c>
      <c r="CF11" s="16587">
        <v>0.162935769558675</v>
      </c>
      <c r="CG11" s="16587">
        <v>0.11086474544402</v>
      </c>
      <c r="CH11" s="16587">
        <v>0.102222526571264</v>
      </c>
      <c r="CI11" s="16587">
        <v>9.2859095800632799E-2</v>
      </c>
      <c r="CJ11" s="16587">
        <v>9.5450002584736293E-2</v>
      </c>
      <c r="CK11" s="16617"/>
      <c r="CL11" s="16587">
        <v>0.118748312448267</v>
      </c>
      <c r="CM11" s="16587">
        <v>6.9551215724637599E-2</v>
      </c>
      <c r="CN11" s="16587">
        <v>0.123900769272344</v>
      </c>
      <c r="CO11" s="16587">
        <v>9.1531680122210607E-2</v>
      </c>
      <c r="CP11" s="16587">
        <v>0.103066206239581</v>
      </c>
      <c r="CQ11" s="16587">
        <v>0.105461569374765</v>
      </c>
      <c r="CR11" s="16587">
        <v>1.3648501631886099E-2</v>
      </c>
      <c r="CS11" s="16587">
        <v>0.107076639195195</v>
      </c>
      <c r="CT11" s="16587">
        <v>8.8170565592767799E-2</v>
      </c>
      <c r="CU11" s="16587">
        <v>0.108370110929181</v>
      </c>
      <c r="CV11" s="16587">
        <v>0.175349261135267</v>
      </c>
      <c r="CW11" s="16587">
        <v>0.191718465498838</v>
      </c>
      <c r="CX11" s="16619"/>
      <c r="CY11" s="16621"/>
      <c r="CZ11" s="16623"/>
      <c r="DA11" s="16625"/>
      <c r="DB11" s="16587">
        <v>0.109497375771196</v>
      </c>
      <c r="DC11" s="16587">
        <v>9.6275338966224103E-2</v>
      </c>
      <c r="DD11" s="16587">
        <v>0.51201217356553297</v>
      </c>
      <c r="DE11" s="16627"/>
      <c r="DF11" s="16629"/>
      <c r="DG11" s="16587">
        <v>7.6591143004083997E-2</v>
      </c>
      <c r="DH11" s="16587">
        <v>2.1157710507551698E-2</v>
      </c>
      <c r="DI11" s="16631"/>
      <c r="DJ11" s="16587">
        <v>8.2701623675734595E-2</v>
      </c>
      <c r="DK11" s="16587">
        <v>0.105316611246224</v>
      </c>
      <c r="DL11" s="16587">
        <v>0.15652048708244201</v>
      </c>
      <c r="DM11" s="16587">
        <v>0.14351646666554499</v>
      </c>
      <c r="DN11" s="16587">
        <v>7.7376417630250799E-2</v>
      </c>
      <c r="DO11" s="16587">
        <v>8.9961640726373998E-2</v>
      </c>
      <c r="DP11" s="16587">
        <v>0.106856380292866</v>
      </c>
      <c r="DQ11" s="16633"/>
      <c r="DR11" s="16635"/>
      <c r="DS11" s="16587">
        <v>7.78700921648975E-2</v>
      </c>
      <c r="DT11" s="16637"/>
      <c r="DU11" s="16639"/>
      <c r="DV11" s="16641"/>
      <c r="DW11" s="16584">
        <v>0.40843949158380499</v>
      </c>
    </row>
    <row r="12" spans="1:127" ht="17" x14ac:dyDescent="0.2">
      <c r="A12" s="16768" t="s">
        <v>60</v>
      </c>
      <c r="B12" s="16586">
        <v>8.0212592866025598E-2</v>
      </c>
      <c r="C12" s="16587">
        <v>6.31046872773319E-2</v>
      </c>
      <c r="D12" s="16587">
        <v>9.4622394490490702E-2</v>
      </c>
      <c r="E12" s="16587">
        <v>5.5976291167581002E-2</v>
      </c>
      <c r="F12" s="16587">
        <v>6.3703603880562204E-2</v>
      </c>
      <c r="G12" s="16587">
        <v>0.10068510923195501</v>
      </c>
      <c r="H12" s="16587">
        <v>9.1609690637697694E-2</v>
      </c>
      <c r="I12" s="16587">
        <v>9.6055385673571497E-2</v>
      </c>
      <c r="J12" s="16589"/>
      <c r="K12" s="16587">
        <v>0.117112583360327</v>
      </c>
      <c r="L12" s="16587">
        <v>7.5897878146086104E-2</v>
      </c>
      <c r="M12" s="16587">
        <v>6.1242797178583698E-2</v>
      </c>
      <c r="N12" s="16587">
        <v>5.8686719625701197E-2</v>
      </c>
      <c r="O12" s="16587">
        <v>6.8380905799414304E-2</v>
      </c>
      <c r="P12" s="16587">
        <v>0.12164364123553199</v>
      </c>
      <c r="Q12" s="16587">
        <v>7.0371957328430296E-2</v>
      </c>
      <c r="R12" s="16587">
        <v>5.8686719625701197E-2</v>
      </c>
      <c r="S12" s="16587">
        <v>6.8380905799414304E-2</v>
      </c>
      <c r="T12" s="16587">
        <v>9.2090651461664397E-2</v>
      </c>
      <c r="U12" s="16587">
        <v>6.2532985812912195E-2</v>
      </c>
      <c r="V12" s="16587">
        <v>6.0374623839675699E-2</v>
      </c>
      <c r="W12" s="16587">
        <v>0.11415701885502</v>
      </c>
      <c r="X12" s="16587">
        <v>0.13501314532802999</v>
      </c>
      <c r="Y12" s="16591"/>
      <c r="Z12" s="16593"/>
      <c r="AA12" s="16595"/>
      <c r="AB12" s="16597"/>
      <c r="AC12" s="16599"/>
      <c r="AD12" s="16587">
        <v>6.0374623839675699E-2</v>
      </c>
      <c r="AE12" s="16587">
        <v>0.11415701885502</v>
      </c>
      <c r="AF12" s="16587">
        <v>0.13501314532802999</v>
      </c>
      <c r="AG12" s="16587">
        <v>5.3094821269519497E-2</v>
      </c>
      <c r="AH12" s="16587">
        <v>5.9839644301749401E-2</v>
      </c>
      <c r="AI12" s="16587">
        <v>0.11415701885502</v>
      </c>
      <c r="AJ12" s="16587">
        <v>0.13501314532802999</v>
      </c>
      <c r="AK12" s="16587">
        <v>6.0374623839675699E-2</v>
      </c>
      <c r="AL12" s="16587">
        <v>0.11228961909865701</v>
      </c>
      <c r="AM12" s="16587">
        <v>0.13011523848922699</v>
      </c>
      <c r="AN12" s="16587">
        <v>7.3369610842695707E-2</v>
      </c>
      <c r="AO12" s="16587">
        <v>8.0165298454327003E-2</v>
      </c>
      <c r="AP12" s="16601"/>
      <c r="AQ12" s="16587">
        <v>7.6413699445012306E-2</v>
      </c>
      <c r="AR12" s="16587">
        <v>4.4281940320056799E-2</v>
      </c>
      <c r="AS12" s="16603"/>
      <c r="AT12" s="16587">
        <v>7.2657799271968401E-2</v>
      </c>
      <c r="AU12" s="16587">
        <v>0.100566796637129</v>
      </c>
      <c r="AV12" s="16587">
        <v>7.6042068574656604E-2</v>
      </c>
      <c r="AW12" s="16587">
        <v>7.4033539136262205E-2</v>
      </c>
      <c r="AX12" s="16605"/>
      <c r="AY12" s="16607"/>
      <c r="AZ12" s="16609"/>
      <c r="BA12" s="16611"/>
      <c r="BB12" s="16587">
        <v>8.0165298454327003E-2</v>
      </c>
      <c r="BC12" s="16613"/>
      <c r="BD12" s="16587">
        <v>8.0508561617319702E-2</v>
      </c>
      <c r="BE12" s="16587">
        <v>3.2574886264731498E-2</v>
      </c>
      <c r="BF12" s="16587">
        <v>6.8930370966047594E-2</v>
      </c>
      <c r="BG12" s="16587">
        <v>0.110219407347003</v>
      </c>
      <c r="BH12" s="16587">
        <v>0.13078307985116899</v>
      </c>
      <c r="BI12" s="16587">
        <v>0.18985094030225599</v>
      </c>
      <c r="BJ12" s="16587">
        <v>0.19707894250323499</v>
      </c>
      <c r="BK12" s="16587">
        <v>5.1453373099263101E-2</v>
      </c>
      <c r="BL12" s="16587">
        <v>0.119566486050591</v>
      </c>
      <c r="BM12" s="16587">
        <v>0.15247405510678999</v>
      </c>
      <c r="BN12" s="16587">
        <v>7.9678248643647101E-2</v>
      </c>
      <c r="BO12" s="16587">
        <v>3.9072510815125298E-2</v>
      </c>
      <c r="BP12" s="16587">
        <v>3.47877118420424E-2</v>
      </c>
      <c r="BQ12" s="16587">
        <v>5.1442215645376599E-2</v>
      </c>
      <c r="BR12" s="16587">
        <v>3.6310372839111101E-2</v>
      </c>
      <c r="BS12" s="16587">
        <v>3.6086135937676997E-2</v>
      </c>
      <c r="BT12" s="16587">
        <v>8.1282507315761698E-2</v>
      </c>
      <c r="BU12" s="16587">
        <v>0.126901788082603</v>
      </c>
      <c r="BV12" s="16587">
        <v>5.6959214404152997E-2</v>
      </c>
      <c r="BW12" s="16587">
        <v>7.2692541866448204E-2</v>
      </c>
      <c r="BX12" s="16587">
        <v>0.11235504972908</v>
      </c>
      <c r="BY12" s="16587">
        <v>0.14547076055988001</v>
      </c>
      <c r="BZ12" s="16615"/>
      <c r="CA12" s="16587">
        <v>7.5934545269270001E-2</v>
      </c>
      <c r="CB12" s="16587">
        <v>6.91860000435955E-2</v>
      </c>
      <c r="CC12" s="16587">
        <v>3.7342276497040902E-2</v>
      </c>
      <c r="CD12" s="16587">
        <v>0.12921635902881501</v>
      </c>
      <c r="CE12" s="16587">
        <v>6.9771882225931406E-2</v>
      </c>
      <c r="CF12" s="16587">
        <v>0.32390320942562001</v>
      </c>
      <c r="CG12" s="16587">
        <v>0.109702210164276</v>
      </c>
      <c r="CH12" s="16587">
        <v>6.2039782666472698E-2</v>
      </c>
      <c r="CI12" s="16587">
        <v>5.31658560828802E-2</v>
      </c>
      <c r="CJ12" s="16587">
        <v>7.4440404597384199E-2</v>
      </c>
      <c r="CK12" s="16617"/>
      <c r="CL12" s="16587">
        <v>0.16783006298717701</v>
      </c>
      <c r="CM12" s="16587">
        <v>1.7921612825437399E-2</v>
      </c>
      <c r="CN12" s="16587">
        <v>0.15357774695083501</v>
      </c>
      <c r="CO12" s="16587">
        <v>8.7514797040896097E-2</v>
      </c>
      <c r="CP12" s="16587">
        <v>6.1133603238866401E-2</v>
      </c>
      <c r="CQ12" s="16587">
        <v>6.0945392948659798E-2</v>
      </c>
      <c r="CR12" s="16587">
        <v>8.1514699035824298E-2</v>
      </c>
      <c r="CS12" s="16587">
        <v>3.8298528250667603E-2</v>
      </c>
      <c r="CT12" s="16587">
        <v>4.6263604451010402E-2</v>
      </c>
      <c r="CU12" s="16587">
        <v>5.9647230812149898E-2</v>
      </c>
      <c r="CV12" s="16587">
        <v>7.6679068238528506E-2</v>
      </c>
      <c r="CW12" s="16587">
        <v>7.3246295598668895E-2</v>
      </c>
      <c r="CX12" s="16619"/>
      <c r="CY12" s="16621"/>
      <c r="CZ12" s="16623"/>
      <c r="DA12" s="16625"/>
      <c r="DB12" s="16587">
        <v>0.10230626861292801</v>
      </c>
      <c r="DC12" s="16587">
        <v>8.5420448028131493E-2</v>
      </c>
      <c r="DD12" s="16587">
        <v>8.3661240822432995E-2</v>
      </c>
      <c r="DE12" s="16627"/>
      <c r="DF12" s="16629"/>
      <c r="DG12" s="16587">
        <v>8.3758425873141806E-2</v>
      </c>
      <c r="DH12" s="16587">
        <v>2.2599987035716598E-2</v>
      </c>
      <c r="DI12" s="16631"/>
      <c r="DJ12" s="16587">
        <v>8.0970217769410199E-2</v>
      </c>
      <c r="DK12" s="16587">
        <v>8.0265544279295303E-2</v>
      </c>
      <c r="DL12" s="16587">
        <v>0.21972293072239599</v>
      </c>
      <c r="DM12" s="16587">
        <v>5.4820316897523501E-2</v>
      </c>
      <c r="DN12" s="16587">
        <v>6.3850499145048298E-2</v>
      </c>
      <c r="DO12" s="16587">
        <v>8.4993589981578896E-2</v>
      </c>
      <c r="DP12" s="16587">
        <v>6.5494671541437496E-2</v>
      </c>
      <c r="DQ12" s="16633"/>
      <c r="DR12" s="16635"/>
      <c r="DS12" s="16587">
        <v>7.8021975213489705E-2</v>
      </c>
      <c r="DT12" s="16637"/>
      <c r="DU12" s="16639"/>
      <c r="DV12" s="16641"/>
      <c r="DW12" s="16584">
        <v>0.13062288558920501</v>
      </c>
    </row>
    <row r="13" spans="1:127" ht="17" x14ac:dyDescent="0.2">
      <c r="A13" s="16769" t="s">
        <v>138</v>
      </c>
      <c r="B13" s="16767">
        <v>1394</v>
      </c>
      <c r="C13" s="16642">
        <v>586</v>
      </c>
      <c r="D13" s="16643">
        <v>808</v>
      </c>
      <c r="E13" s="16644">
        <v>149</v>
      </c>
      <c r="F13" s="16645">
        <v>349</v>
      </c>
      <c r="G13" s="16646">
        <v>275</v>
      </c>
      <c r="H13" s="16647">
        <v>265</v>
      </c>
      <c r="I13" s="16648">
        <v>356</v>
      </c>
      <c r="J13" s="16649">
        <v>27</v>
      </c>
      <c r="K13" s="16650">
        <v>180</v>
      </c>
      <c r="L13" s="16651">
        <v>319</v>
      </c>
      <c r="M13" s="16652">
        <v>214</v>
      </c>
      <c r="N13" s="16653">
        <v>395</v>
      </c>
      <c r="O13" s="16654">
        <v>259</v>
      </c>
      <c r="P13" s="16655">
        <v>207</v>
      </c>
      <c r="Q13" s="16656">
        <v>533</v>
      </c>
      <c r="R13" s="16657">
        <v>395</v>
      </c>
      <c r="S13" s="16658">
        <v>259</v>
      </c>
      <c r="T13" s="16659">
        <v>740</v>
      </c>
      <c r="U13" s="16660">
        <v>654</v>
      </c>
      <c r="V13" s="16661">
        <v>954</v>
      </c>
      <c r="W13" s="16662">
        <v>254</v>
      </c>
      <c r="X13" s="16663">
        <v>121</v>
      </c>
      <c r="Y13" s="16664">
        <v>25</v>
      </c>
      <c r="Z13" s="16665">
        <v>4</v>
      </c>
      <c r="AA13" s="16666">
        <v>0</v>
      </c>
      <c r="AB13" s="16667">
        <v>26</v>
      </c>
      <c r="AC13" s="16668">
        <v>10</v>
      </c>
      <c r="AD13" s="16669">
        <v>954</v>
      </c>
      <c r="AE13" s="16670">
        <v>254</v>
      </c>
      <c r="AF13" s="16671">
        <v>121</v>
      </c>
      <c r="AG13" s="16672">
        <v>65</v>
      </c>
      <c r="AH13" s="16673">
        <v>1019</v>
      </c>
      <c r="AI13" s="16674">
        <v>254</v>
      </c>
      <c r="AJ13" s="16675">
        <v>121</v>
      </c>
      <c r="AK13" s="16676">
        <v>954</v>
      </c>
      <c r="AL13" s="16677">
        <v>440</v>
      </c>
      <c r="AM13" s="16678">
        <v>135</v>
      </c>
      <c r="AN13" s="16679">
        <v>1259</v>
      </c>
      <c r="AO13" s="16680">
        <v>1038</v>
      </c>
      <c r="AP13" s="16681">
        <v>23</v>
      </c>
      <c r="AQ13" s="16682">
        <v>291</v>
      </c>
      <c r="AR13" s="16683">
        <v>32</v>
      </c>
      <c r="AS13" s="16684">
        <v>10</v>
      </c>
      <c r="AT13" s="16685">
        <v>781</v>
      </c>
      <c r="AU13" s="16686">
        <v>257</v>
      </c>
      <c r="AV13" s="16687">
        <v>235</v>
      </c>
      <c r="AW13" s="16688">
        <v>77</v>
      </c>
      <c r="AX13" s="16689">
        <v>16</v>
      </c>
      <c r="AY13" s="16690">
        <v>13</v>
      </c>
      <c r="AZ13" s="16691">
        <v>10</v>
      </c>
      <c r="BA13" s="16692">
        <v>5</v>
      </c>
      <c r="BB13" s="16693">
        <v>1038</v>
      </c>
      <c r="BC13" s="16694">
        <v>23</v>
      </c>
      <c r="BD13" s="16695">
        <v>333</v>
      </c>
      <c r="BE13" s="16696">
        <v>426</v>
      </c>
      <c r="BF13" s="16697">
        <v>469</v>
      </c>
      <c r="BG13" s="16698">
        <v>380</v>
      </c>
      <c r="BH13" s="16699">
        <v>50</v>
      </c>
      <c r="BI13" s="16700">
        <v>30</v>
      </c>
      <c r="BJ13" s="16701">
        <v>39</v>
      </c>
      <c r="BK13" s="16702">
        <v>895</v>
      </c>
      <c r="BL13" s="16703">
        <v>419</v>
      </c>
      <c r="BM13" s="16704">
        <v>80</v>
      </c>
      <c r="BN13" s="16705">
        <v>137</v>
      </c>
      <c r="BO13" s="16706">
        <v>216</v>
      </c>
      <c r="BP13" s="16707">
        <v>462</v>
      </c>
      <c r="BQ13" s="16708">
        <v>137</v>
      </c>
      <c r="BR13" s="16709">
        <v>545</v>
      </c>
      <c r="BS13" s="16710">
        <v>448</v>
      </c>
      <c r="BT13" s="16711">
        <v>47</v>
      </c>
      <c r="BU13" s="16712">
        <v>538</v>
      </c>
      <c r="BV13" s="16713">
        <v>929</v>
      </c>
      <c r="BW13" s="16714">
        <v>293</v>
      </c>
      <c r="BX13" s="16715">
        <v>111</v>
      </c>
      <c r="BY13" s="16716">
        <v>39</v>
      </c>
      <c r="BZ13" s="16717">
        <v>20</v>
      </c>
      <c r="CA13" s="16718">
        <v>110</v>
      </c>
      <c r="CB13" s="16719">
        <v>154</v>
      </c>
      <c r="CC13" s="16720">
        <v>74</v>
      </c>
      <c r="CD13" s="16721">
        <v>76</v>
      </c>
      <c r="CE13" s="16722">
        <v>981</v>
      </c>
      <c r="CF13" s="16723">
        <v>31</v>
      </c>
      <c r="CG13" s="16724">
        <v>490</v>
      </c>
      <c r="CH13" s="16725">
        <v>557</v>
      </c>
      <c r="CI13" s="16726">
        <v>161</v>
      </c>
      <c r="CJ13" s="16727">
        <v>176</v>
      </c>
      <c r="CK13" s="16728">
        <v>10</v>
      </c>
      <c r="CL13" s="16729">
        <v>61</v>
      </c>
      <c r="CM13" s="16730">
        <v>117</v>
      </c>
      <c r="CN13" s="16731">
        <v>127</v>
      </c>
      <c r="CO13" s="16732">
        <v>118</v>
      </c>
      <c r="CP13" s="16733">
        <v>95</v>
      </c>
      <c r="CQ13" s="16734">
        <v>123</v>
      </c>
      <c r="CR13" s="16735">
        <v>85</v>
      </c>
      <c r="CS13" s="16736">
        <v>107</v>
      </c>
      <c r="CT13" s="16737">
        <v>133</v>
      </c>
      <c r="CU13" s="16738">
        <v>110</v>
      </c>
      <c r="CV13" s="16739">
        <v>74</v>
      </c>
      <c r="CW13" s="16740">
        <v>57</v>
      </c>
      <c r="CX13" s="16741">
        <v>22</v>
      </c>
      <c r="CY13" s="16742">
        <v>12</v>
      </c>
      <c r="CZ13" s="16743">
        <v>5</v>
      </c>
      <c r="DA13" s="16744">
        <v>4</v>
      </c>
      <c r="DB13" s="16745">
        <v>144</v>
      </c>
      <c r="DC13" s="16746">
        <v>110</v>
      </c>
      <c r="DD13" s="16747">
        <v>62</v>
      </c>
      <c r="DE13" s="16748">
        <v>4</v>
      </c>
      <c r="DF13" s="16749">
        <v>23</v>
      </c>
      <c r="DG13" s="16750">
        <v>1130</v>
      </c>
      <c r="DH13" s="16751">
        <v>46</v>
      </c>
      <c r="DI13" s="16752">
        <v>18</v>
      </c>
      <c r="DJ13" s="16753">
        <v>104</v>
      </c>
      <c r="DK13" s="16754">
        <v>1287</v>
      </c>
      <c r="DL13" s="16755">
        <v>72</v>
      </c>
      <c r="DM13" s="16756">
        <v>118</v>
      </c>
      <c r="DN13" s="16757">
        <v>359</v>
      </c>
      <c r="DO13" s="16758">
        <v>231</v>
      </c>
      <c r="DP13" s="16759">
        <v>528</v>
      </c>
      <c r="DQ13" s="16760">
        <v>1</v>
      </c>
      <c r="DR13" s="16761">
        <v>1</v>
      </c>
      <c r="DS13" s="16762">
        <v>1119</v>
      </c>
      <c r="DT13" s="16763">
        <v>12</v>
      </c>
      <c r="DU13" s="16764">
        <v>4</v>
      </c>
      <c r="DV13" s="16765">
        <v>13</v>
      </c>
      <c r="DW13" s="16766">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375</v>
      </c>
    </row>
    <row r="8" spans="1:127" ht="17" x14ac:dyDescent="0.2">
      <c r="A8" s="270" t="s">
        <v>374</v>
      </c>
    </row>
    <row r="9" spans="1:127" ht="17" x14ac:dyDescent="0.2">
      <c r="A9" s="17052" t="s">
        <v>376</v>
      </c>
      <c r="B9" s="16869">
        <v>0.47415431446669998</v>
      </c>
      <c r="C9" s="16770">
        <v>0.473045678421122</v>
      </c>
      <c r="D9" s="16771">
        <v>0.47509059569786599</v>
      </c>
      <c r="E9" s="16772">
        <v>0.35791631779341898</v>
      </c>
      <c r="F9" s="16773">
        <v>0.43793865836762003</v>
      </c>
      <c r="G9" s="16774">
        <v>0.47260090318395098</v>
      </c>
      <c r="H9" s="16775">
        <v>0.54535841851983002</v>
      </c>
      <c r="I9" s="16776">
        <v>0.57208853922692604</v>
      </c>
      <c r="J9" s="16872"/>
      <c r="K9" s="16777">
        <v>0.55349232853609798</v>
      </c>
      <c r="L9" s="16778">
        <v>0.47479132545996799</v>
      </c>
      <c r="M9" s="16779">
        <v>0.463919867629634</v>
      </c>
      <c r="N9" s="16780">
        <v>0.38730843325673298</v>
      </c>
      <c r="O9" s="16781">
        <v>0.47723543538089602</v>
      </c>
      <c r="P9" s="16782">
        <v>0.56024246010955803</v>
      </c>
      <c r="Q9" s="16783">
        <v>0.470684055711657</v>
      </c>
      <c r="R9" s="16784">
        <v>0.38730843325673298</v>
      </c>
      <c r="S9" s="16785">
        <v>0.47723543538089602</v>
      </c>
      <c r="T9" s="16786">
        <v>0.50866376528852997</v>
      </c>
      <c r="U9" s="16787">
        <v>0.42293025184809502</v>
      </c>
      <c r="V9" s="16788">
        <v>0.41772338960199901</v>
      </c>
      <c r="W9" s="16789">
        <v>0.60593210326353197</v>
      </c>
      <c r="X9" s="16790">
        <v>0.51665993220054396</v>
      </c>
      <c r="Y9" s="16874"/>
      <c r="Z9" s="16876"/>
      <c r="AA9" s="16878"/>
      <c r="AB9" s="16880"/>
      <c r="AC9" s="16882"/>
      <c r="AD9" s="16791">
        <v>0.41772338960199901</v>
      </c>
      <c r="AE9" s="16792">
        <v>0.60593210326353197</v>
      </c>
      <c r="AF9" s="16793">
        <v>0.51665993220054396</v>
      </c>
      <c r="AG9" s="16794">
        <v>0.48823049880267</v>
      </c>
      <c r="AH9" s="16795">
        <v>0.42278527205540301</v>
      </c>
      <c r="AI9" s="16796">
        <v>0.60593210326353197</v>
      </c>
      <c r="AJ9" s="16797">
        <v>0.51665993220054396</v>
      </c>
      <c r="AK9" s="16798">
        <v>0.41772338960199901</v>
      </c>
      <c r="AL9" s="16799">
        <v>0.56561250106134098</v>
      </c>
      <c r="AM9" s="16800">
        <v>0.49624708159179798</v>
      </c>
      <c r="AN9" s="16801">
        <v>0.47112472758138901</v>
      </c>
      <c r="AO9" s="16802">
        <v>0.48323044352412498</v>
      </c>
      <c r="AP9" s="16884"/>
      <c r="AQ9" s="16803">
        <v>0.45314025092981802</v>
      </c>
      <c r="AR9" s="16804">
        <v>0.45704428709702</v>
      </c>
      <c r="AS9" s="16886"/>
      <c r="AT9" s="16805">
        <v>0.59799079889570095</v>
      </c>
      <c r="AU9" s="16806">
        <v>0.17002619509813899</v>
      </c>
      <c r="AV9" s="16807">
        <v>0.35051788709058701</v>
      </c>
      <c r="AW9" s="16808">
        <v>0.670864079885649</v>
      </c>
      <c r="AX9" s="16888"/>
      <c r="AY9" s="16890"/>
      <c r="AZ9" s="16892"/>
      <c r="BA9" s="16894"/>
      <c r="BB9" s="16809">
        <v>0.48323044352412498</v>
      </c>
      <c r="BC9" s="16896"/>
      <c r="BD9" s="16810">
        <v>0.45525688644270801</v>
      </c>
      <c r="BE9" s="16811">
        <v>0.529633530695378</v>
      </c>
      <c r="BF9" s="16812">
        <v>0.41187170189558098</v>
      </c>
      <c r="BG9" s="16813">
        <v>0.45418587603955501</v>
      </c>
      <c r="BH9" s="16814">
        <v>0.49958162582946097</v>
      </c>
      <c r="BI9" s="16815">
        <v>0.72555583460134998</v>
      </c>
      <c r="BJ9" s="16816">
        <v>0.53730282082463499</v>
      </c>
      <c r="BK9" s="16817">
        <v>0.46853126035804199</v>
      </c>
      <c r="BL9" s="16818">
        <v>0.46264884466741601</v>
      </c>
      <c r="BM9" s="16819">
        <v>0.58256416376883102</v>
      </c>
      <c r="BN9" s="16820">
        <v>0.46364465604333799</v>
      </c>
      <c r="BO9" s="16821">
        <v>0.49241799481461901</v>
      </c>
      <c r="BP9" s="16822">
        <v>0.45519869105934202</v>
      </c>
      <c r="BQ9" s="16823">
        <v>0.54737146058699304</v>
      </c>
      <c r="BR9" s="16824">
        <v>0.47221893916688101</v>
      </c>
      <c r="BS9" s="16825">
        <v>0.46732503716519502</v>
      </c>
      <c r="BT9" s="16826">
        <v>0.53134962245559303</v>
      </c>
      <c r="BU9" s="16827">
        <v>0.48166958369796198</v>
      </c>
      <c r="BV9" s="16828">
        <v>0.488578149705167</v>
      </c>
      <c r="BW9" s="16829">
        <v>0.42261553660390699</v>
      </c>
      <c r="BX9" s="16830">
        <v>0.44148720513900602</v>
      </c>
      <c r="BY9" s="16831">
        <v>0.53673045328031099</v>
      </c>
      <c r="BZ9" s="16898"/>
      <c r="CA9" s="16832">
        <v>0.39086591524800202</v>
      </c>
      <c r="CB9" s="16833">
        <v>0.53351336519993697</v>
      </c>
      <c r="CC9" s="16834">
        <v>0.243287551643979</v>
      </c>
      <c r="CD9" s="16835">
        <v>0.45233552339331001</v>
      </c>
      <c r="CE9" s="16836">
        <v>0.488910758118624</v>
      </c>
      <c r="CF9" s="16837">
        <v>0.43321933497933401</v>
      </c>
      <c r="CG9" s="16838">
        <v>0.48657309588293002</v>
      </c>
      <c r="CH9" s="16839">
        <v>0.4855538357741</v>
      </c>
      <c r="CI9" s="16840">
        <v>0.39437538806333999</v>
      </c>
      <c r="CJ9" s="16841">
        <v>0.46360649863712899</v>
      </c>
      <c r="CK9" s="16900"/>
      <c r="CL9" s="16842">
        <v>0.71771851858409397</v>
      </c>
      <c r="CM9" s="16843">
        <v>0.55060284735450005</v>
      </c>
      <c r="CN9" s="16844">
        <v>0.49234282810479602</v>
      </c>
      <c r="CO9" s="16845">
        <v>0.36970975926354099</v>
      </c>
      <c r="CP9" s="16846">
        <v>0.56823411115842204</v>
      </c>
      <c r="CQ9" s="16847">
        <v>0.45815562383057401</v>
      </c>
      <c r="CR9" s="16848">
        <v>0.428540758555642</v>
      </c>
      <c r="CS9" s="16849">
        <v>0.42578377970777898</v>
      </c>
      <c r="CT9" s="16850">
        <v>0.42031739201149299</v>
      </c>
      <c r="CU9" s="16851">
        <v>0.42977403546411003</v>
      </c>
      <c r="CV9" s="16852">
        <v>0.36455391695429401</v>
      </c>
      <c r="CW9" s="16853">
        <v>0.40075422238965303</v>
      </c>
      <c r="CX9" s="16902"/>
      <c r="CY9" s="16904"/>
      <c r="CZ9" s="16906"/>
      <c r="DA9" s="16908"/>
      <c r="DB9" s="16854">
        <v>0.52924117069083698</v>
      </c>
      <c r="DC9" s="16855">
        <v>0.26962814735686003</v>
      </c>
      <c r="DD9" s="16856">
        <v>0.54734804818190697</v>
      </c>
      <c r="DE9" s="16910"/>
      <c r="DF9" s="16912"/>
      <c r="DG9" s="16857">
        <v>0.50537824149875898</v>
      </c>
      <c r="DH9" s="16858">
        <v>0.31967005898748901</v>
      </c>
      <c r="DI9" s="16914"/>
      <c r="DJ9" s="16859">
        <v>0.27705252771865002</v>
      </c>
      <c r="DK9" s="16860">
        <v>0.49466856305388801</v>
      </c>
      <c r="DL9" s="16861">
        <v>0.44223085689179398</v>
      </c>
      <c r="DM9" s="16862">
        <v>0.48477192641255301</v>
      </c>
      <c r="DN9" s="16863">
        <v>0.49098573989373501</v>
      </c>
      <c r="DO9" s="16864">
        <v>0.43516342251940199</v>
      </c>
      <c r="DP9" s="16865">
        <v>0.48454648993692401</v>
      </c>
      <c r="DQ9" s="16916"/>
      <c r="DR9" s="16918"/>
      <c r="DS9" s="16866">
        <v>0.48464957314771501</v>
      </c>
      <c r="DT9" s="16920"/>
      <c r="DU9" s="16922"/>
      <c r="DV9" s="16924"/>
      <c r="DW9" s="16867">
        <v>0.63053498612903602</v>
      </c>
    </row>
    <row r="10" spans="1:127" ht="17" x14ac:dyDescent="0.2">
      <c r="A10" s="17052" t="s">
        <v>377</v>
      </c>
      <c r="B10" s="16870">
        <v>0.32186647969146198</v>
      </c>
      <c r="C10" s="16871">
        <v>0.30036177471089998</v>
      </c>
      <c r="D10" s="16871">
        <v>0.34002794190928098</v>
      </c>
      <c r="E10" s="16871">
        <v>0.33929052810542898</v>
      </c>
      <c r="F10" s="16871">
        <v>0.31046519299634601</v>
      </c>
      <c r="G10" s="16871">
        <v>0.33537850588626</v>
      </c>
      <c r="H10" s="16871">
        <v>0.31074216690804002</v>
      </c>
      <c r="I10" s="16871">
        <v>0.316428922962948</v>
      </c>
      <c r="J10" s="16873"/>
      <c r="K10" s="16871">
        <v>0.30737690693979502</v>
      </c>
      <c r="L10" s="16871">
        <v>0.31676346558426899</v>
      </c>
      <c r="M10" s="16871">
        <v>0.30797943870509897</v>
      </c>
      <c r="N10" s="16871">
        <v>0.36922653199578498</v>
      </c>
      <c r="O10" s="16871">
        <v>0.297320345647</v>
      </c>
      <c r="P10" s="16871">
        <v>0.30331587708052099</v>
      </c>
      <c r="Q10" s="16871">
        <v>0.31344483358180703</v>
      </c>
      <c r="R10" s="16871">
        <v>0.36922653199578498</v>
      </c>
      <c r="S10" s="16871">
        <v>0.297320345647</v>
      </c>
      <c r="T10" s="16871">
        <v>0.309149370427657</v>
      </c>
      <c r="U10" s="16871">
        <v>0.340743105825562</v>
      </c>
      <c r="V10" s="16871">
        <v>0.33322905769205402</v>
      </c>
      <c r="W10" s="16871">
        <v>0.278271307220055</v>
      </c>
      <c r="X10" s="16871">
        <v>0.36578515128934402</v>
      </c>
      <c r="Y10" s="16875"/>
      <c r="Z10" s="16877"/>
      <c r="AA10" s="16879"/>
      <c r="AB10" s="16881"/>
      <c r="AC10" s="16883"/>
      <c r="AD10" s="16871">
        <v>0.33322905769205402</v>
      </c>
      <c r="AE10" s="16871">
        <v>0.278271307220055</v>
      </c>
      <c r="AF10" s="16871">
        <v>0.36578515128934402</v>
      </c>
      <c r="AG10" s="16871">
        <v>0.27921320869510502</v>
      </c>
      <c r="AH10" s="16871">
        <v>0.32935112422771101</v>
      </c>
      <c r="AI10" s="16871">
        <v>0.278271307220055</v>
      </c>
      <c r="AJ10" s="16871">
        <v>0.36578515128934402</v>
      </c>
      <c r="AK10" s="16871">
        <v>0.33322905769205402</v>
      </c>
      <c r="AL10" s="16871">
        <v>0.303451031398423</v>
      </c>
      <c r="AM10" s="16871">
        <v>0.377404269078425</v>
      </c>
      <c r="AN10" s="16871">
        <v>0.314250568229889</v>
      </c>
      <c r="AO10" s="16871">
        <v>0.32917131807244199</v>
      </c>
      <c r="AP10" s="16885"/>
      <c r="AQ10" s="16871">
        <v>0.33279609746935901</v>
      </c>
      <c r="AR10" s="16871">
        <v>0.14807481455004001</v>
      </c>
      <c r="AS10" s="16887"/>
      <c r="AT10" s="16871">
        <v>0.30486141865154498</v>
      </c>
      <c r="AU10" s="16871">
        <v>0.39551795627149799</v>
      </c>
      <c r="AV10" s="16871">
        <v>0.367114284741765</v>
      </c>
      <c r="AW10" s="16871">
        <v>0.212697408547775</v>
      </c>
      <c r="AX10" s="16889"/>
      <c r="AY10" s="16891"/>
      <c r="AZ10" s="16893"/>
      <c r="BA10" s="16895"/>
      <c r="BB10" s="16871">
        <v>0.32917131807244199</v>
      </c>
      <c r="BC10" s="16897"/>
      <c r="BD10" s="16871">
        <v>0.31259707922486402</v>
      </c>
      <c r="BE10" s="16871">
        <v>0.26326789189115202</v>
      </c>
      <c r="BF10" s="16871">
        <v>0.36896045789651499</v>
      </c>
      <c r="BG10" s="16871">
        <v>0.34992582464636801</v>
      </c>
      <c r="BH10" s="16871">
        <v>0.30246909346547601</v>
      </c>
      <c r="BI10" s="16871">
        <v>0.198106099776928</v>
      </c>
      <c r="BJ10" s="16871">
        <v>0.258914113661046</v>
      </c>
      <c r="BK10" s="16871">
        <v>0.31810786683486197</v>
      </c>
      <c r="BL10" s="16871">
        <v>0.34065901079958399</v>
      </c>
      <c r="BM10" s="16871">
        <v>0.26414478145530101</v>
      </c>
      <c r="BN10" s="16871">
        <v>0.38029067869324201</v>
      </c>
      <c r="BO10" s="16871">
        <v>0.31161629232151</v>
      </c>
      <c r="BP10" s="16871">
        <v>0.31453306155891603</v>
      </c>
      <c r="BQ10" s="16871">
        <v>0.30252553549110001</v>
      </c>
      <c r="BR10" s="16871">
        <v>0.32912637469858103</v>
      </c>
      <c r="BS10" s="16871">
        <v>0.35034205101403998</v>
      </c>
      <c r="BT10" s="16871">
        <v>0.332992586113321</v>
      </c>
      <c r="BU10" s="16871">
        <v>0.30390551536333299</v>
      </c>
      <c r="BV10" s="16871">
        <v>0.32765769257851102</v>
      </c>
      <c r="BW10" s="16871">
        <v>0.32338729349042</v>
      </c>
      <c r="BX10" s="16871">
        <v>0.30768152379949498</v>
      </c>
      <c r="BY10" s="16871">
        <v>0.29200879403642999</v>
      </c>
      <c r="BZ10" s="16899"/>
      <c r="CA10" s="16871">
        <v>0.39993255069846301</v>
      </c>
      <c r="CB10" s="16871">
        <v>0.335538723699222</v>
      </c>
      <c r="CC10" s="16871">
        <v>0.43665301336906498</v>
      </c>
      <c r="CD10" s="16871">
        <v>0.38268935980584201</v>
      </c>
      <c r="CE10" s="16871">
        <v>0.31014291044298398</v>
      </c>
      <c r="CF10" s="16871">
        <v>0.233438251441902</v>
      </c>
      <c r="CG10" s="16871">
        <v>0.30484924757776299</v>
      </c>
      <c r="CH10" s="16871">
        <v>0.31032446464715202</v>
      </c>
      <c r="CI10" s="16871">
        <v>0.40196695080872102</v>
      </c>
      <c r="CJ10" s="16871">
        <v>0.34249470299283202</v>
      </c>
      <c r="CK10" s="16901"/>
      <c r="CL10" s="16871">
        <v>0.168854766531367</v>
      </c>
      <c r="CM10" s="16871">
        <v>0.29004495465487801</v>
      </c>
      <c r="CN10" s="16871">
        <v>0.333294880153852</v>
      </c>
      <c r="CO10" s="16871">
        <v>0.39660088763163698</v>
      </c>
      <c r="CP10" s="16871">
        <v>0.287886238832883</v>
      </c>
      <c r="CQ10" s="16871">
        <v>0.26182346154344799</v>
      </c>
      <c r="CR10" s="16871">
        <v>0.29196890129320602</v>
      </c>
      <c r="CS10" s="16871">
        <v>0.36706905423028102</v>
      </c>
      <c r="CT10" s="16871">
        <v>0.38327279380870399</v>
      </c>
      <c r="CU10" s="16871">
        <v>0.38753010886661499</v>
      </c>
      <c r="CV10" s="16871">
        <v>0.38525856530249403</v>
      </c>
      <c r="CW10" s="16871">
        <v>0.32139409493313198</v>
      </c>
      <c r="CX10" s="16903"/>
      <c r="CY10" s="16905"/>
      <c r="CZ10" s="16907"/>
      <c r="DA10" s="16909"/>
      <c r="DB10" s="16871">
        <v>0.28982943669110001</v>
      </c>
      <c r="DC10" s="16871">
        <v>0.48221757479556798</v>
      </c>
      <c r="DD10" s="16871">
        <v>0.25952084518155299</v>
      </c>
      <c r="DE10" s="16911"/>
      <c r="DF10" s="16913"/>
      <c r="DG10" s="16871">
        <v>0.30515625810604702</v>
      </c>
      <c r="DH10" s="16871">
        <v>0.30916898943410898</v>
      </c>
      <c r="DI10" s="16915"/>
      <c r="DJ10" s="16871">
        <v>0.49493226869339102</v>
      </c>
      <c r="DK10" s="16871">
        <v>0.30413021795737799</v>
      </c>
      <c r="DL10" s="16871">
        <v>0.26279824551212499</v>
      </c>
      <c r="DM10" s="16871">
        <v>0.339734491264093</v>
      </c>
      <c r="DN10" s="16871">
        <v>0.34098766351141202</v>
      </c>
      <c r="DO10" s="16871">
        <v>0.34491294959066099</v>
      </c>
      <c r="DP10" s="16871">
        <v>0.30446453233844001</v>
      </c>
      <c r="DQ10" s="16917"/>
      <c r="DR10" s="16919"/>
      <c r="DS10" s="16871">
        <v>0.32353040010600198</v>
      </c>
      <c r="DT10" s="16921"/>
      <c r="DU10" s="16923"/>
      <c r="DV10" s="16925"/>
      <c r="DW10" s="16868">
        <v>0.161970834530338</v>
      </c>
    </row>
    <row r="11" spans="1:127" ht="17" x14ac:dyDescent="0.2">
      <c r="A11" s="17052" t="s">
        <v>378</v>
      </c>
      <c r="B11" s="16870">
        <v>0.14328324980184501</v>
      </c>
      <c r="C11" s="16871">
        <v>0.150502444002726</v>
      </c>
      <c r="D11" s="16871">
        <v>0.137186392261093</v>
      </c>
      <c r="E11" s="16871">
        <v>0.17458012078565199</v>
      </c>
      <c r="F11" s="16871">
        <v>0.17445628752433801</v>
      </c>
      <c r="G11" s="16871">
        <v>0.15250263319497701</v>
      </c>
      <c r="H11" s="16871">
        <v>0.110197279178645</v>
      </c>
      <c r="I11" s="16871">
        <v>9.3334444823079496E-2</v>
      </c>
      <c r="J11" s="16873"/>
      <c r="K11" s="16871">
        <v>0.101177070961041</v>
      </c>
      <c r="L11" s="16871">
        <v>0.107117700073788</v>
      </c>
      <c r="M11" s="16871">
        <v>0.15391363175477299</v>
      </c>
      <c r="N11" s="16871">
        <v>0.18073615062127299</v>
      </c>
      <c r="O11" s="16871">
        <v>0.19004651003881401</v>
      </c>
      <c r="P11" s="16871">
        <v>0.10303111912761</v>
      </c>
      <c r="Q11" s="16871">
        <v>0.124797345024535</v>
      </c>
      <c r="R11" s="16871">
        <v>0.18073615062127299</v>
      </c>
      <c r="S11" s="16871">
        <v>0.19004651003881401</v>
      </c>
      <c r="T11" s="16871">
        <v>0.115566777064917</v>
      </c>
      <c r="U11" s="16871">
        <v>0.18442416341340501</v>
      </c>
      <c r="V11" s="16871">
        <v>0.18273670589888</v>
      </c>
      <c r="W11" s="16871">
        <v>8.0724528186207997E-2</v>
      </c>
      <c r="X11" s="16871">
        <v>2.9199158279195201E-2</v>
      </c>
      <c r="Y11" s="16875"/>
      <c r="Z11" s="16877"/>
      <c r="AA11" s="16879"/>
      <c r="AB11" s="16881"/>
      <c r="AC11" s="16883"/>
      <c r="AD11" s="16871">
        <v>0.18273670589888</v>
      </c>
      <c r="AE11" s="16871">
        <v>8.0724528186207997E-2</v>
      </c>
      <c r="AF11" s="16871">
        <v>2.9199158279195201E-2</v>
      </c>
      <c r="AG11" s="16871">
        <v>0.18739491516788101</v>
      </c>
      <c r="AH11" s="16871">
        <v>0.183071130441743</v>
      </c>
      <c r="AI11" s="16871">
        <v>8.0724528186207997E-2</v>
      </c>
      <c r="AJ11" s="16871">
        <v>2.9199158279195201E-2</v>
      </c>
      <c r="AK11" s="16871">
        <v>0.18273670589888</v>
      </c>
      <c r="AL11" s="16871">
        <v>7.9340623339893002E-2</v>
      </c>
      <c r="AM11" s="16871">
        <v>3.4673185831871199E-2</v>
      </c>
      <c r="AN11" s="16871">
        <v>0.15817697604052899</v>
      </c>
      <c r="AO11" s="16871">
        <v>0.14054026543810899</v>
      </c>
      <c r="AP11" s="16885"/>
      <c r="AQ11" s="16871">
        <v>0.13648186037511401</v>
      </c>
      <c r="AR11" s="16871">
        <v>0.23156043038045901</v>
      </c>
      <c r="AS11" s="16887"/>
      <c r="AT11" s="16871">
        <v>7.1395063203160899E-2</v>
      </c>
      <c r="AU11" s="16871">
        <v>0.32925152402683699</v>
      </c>
      <c r="AV11" s="16871">
        <v>0.17948037419975699</v>
      </c>
      <c r="AW11" s="16871">
        <v>7.9935030182670896E-2</v>
      </c>
      <c r="AX11" s="16889"/>
      <c r="AY11" s="16891"/>
      <c r="AZ11" s="16893"/>
      <c r="BA11" s="16895"/>
      <c r="BB11" s="16871">
        <v>0.14054026543810899</v>
      </c>
      <c r="BC11" s="16897"/>
      <c r="BD11" s="16871">
        <v>0.14574011225874201</v>
      </c>
      <c r="BE11" s="16871">
        <v>0.12696311487537201</v>
      </c>
      <c r="BF11" s="16871">
        <v>0.17267156946116899</v>
      </c>
      <c r="BG11" s="16871">
        <v>0.14086805191218099</v>
      </c>
      <c r="BH11" s="16871">
        <v>0.1087378474306</v>
      </c>
      <c r="BI11" s="16871">
        <v>1.8164896367316202E-2</v>
      </c>
      <c r="BJ11" s="16871">
        <v>0.163795551451382</v>
      </c>
      <c r="BK11" s="16871">
        <v>0.150679546398793</v>
      </c>
      <c r="BL11" s="16871">
        <v>0.14320253027657801</v>
      </c>
      <c r="BM11" s="16871">
        <v>7.5477532509100401E-2</v>
      </c>
      <c r="BN11" s="16871">
        <v>9.2064658701083907E-2</v>
      </c>
      <c r="BO11" s="16871">
        <v>0.102077144481465</v>
      </c>
      <c r="BP11" s="16871">
        <v>0.16101804820058399</v>
      </c>
      <c r="BQ11" s="16871">
        <v>9.9155281644614901E-2</v>
      </c>
      <c r="BR11" s="16871">
        <v>0.133745097532394</v>
      </c>
      <c r="BS11" s="16871">
        <v>0.12832218734992901</v>
      </c>
      <c r="BT11" s="16871">
        <v>0.135657791431086</v>
      </c>
      <c r="BU11" s="16871">
        <v>0.15413866271327401</v>
      </c>
      <c r="BV11" s="16871">
        <v>0.12714709427763601</v>
      </c>
      <c r="BW11" s="16871">
        <v>0.20128559031760501</v>
      </c>
      <c r="BX11" s="16871">
        <v>0.136935288542544</v>
      </c>
      <c r="BY11" s="16871">
        <v>0.14567544303704899</v>
      </c>
      <c r="BZ11" s="16899"/>
      <c r="CA11" s="16871">
        <v>0.16453913360164399</v>
      </c>
      <c r="CB11" s="16871">
        <v>0.11238609614856999</v>
      </c>
      <c r="CC11" s="16871">
        <v>0.20706443950421799</v>
      </c>
      <c r="CD11" s="16871">
        <v>0.15218025899962301</v>
      </c>
      <c r="CE11" s="16871">
        <v>0.13838070988769799</v>
      </c>
      <c r="CF11" s="16871">
        <v>0.19898119646266699</v>
      </c>
      <c r="CG11" s="16871">
        <v>0.159319398907211</v>
      </c>
      <c r="CH11" s="16871">
        <v>0.13473188418122301</v>
      </c>
      <c r="CI11" s="16871">
        <v>0.141228792043843</v>
      </c>
      <c r="CJ11" s="16871">
        <v>0.12649807650237299</v>
      </c>
      <c r="CK11" s="16901"/>
      <c r="CL11" s="16871">
        <v>3.9959011858232397E-2</v>
      </c>
      <c r="CM11" s="16871">
        <v>0.15515382708755601</v>
      </c>
      <c r="CN11" s="16871">
        <v>9.9195330713162902E-2</v>
      </c>
      <c r="CO11" s="16871">
        <v>0.14525334675207499</v>
      </c>
      <c r="CP11" s="16871">
        <v>0.12845808320389601</v>
      </c>
      <c r="CQ11" s="16871">
        <v>0.199608498943466</v>
      </c>
      <c r="CR11" s="16871">
        <v>0.25076287356682297</v>
      </c>
      <c r="CS11" s="16871">
        <v>0.142106091924452</v>
      </c>
      <c r="CT11" s="16871">
        <v>0.11933119637847101</v>
      </c>
      <c r="CU11" s="16871">
        <v>0.13502866276014</v>
      </c>
      <c r="CV11" s="16871">
        <v>0.17211140496361699</v>
      </c>
      <c r="CW11" s="16871">
        <v>0.24902484774282699</v>
      </c>
      <c r="CX11" s="16903"/>
      <c r="CY11" s="16905"/>
      <c r="CZ11" s="16907"/>
      <c r="DA11" s="16909"/>
      <c r="DB11" s="16871">
        <v>0.119859494897902</v>
      </c>
      <c r="DC11" s="16871">
        <v>0.1427724574773</v>
      </c>
      <c r="DD11" s="16871">
        <v>8.6703351317009694E-2</v>
      </c>
      <c r="DE11" s="16911"/>
      <c r="DF11" s="16913"/>
      <c r="DG11" s="16871">
        <v>0.139402285570882</v>
      </c>
      <c r="DH11" s="16871">
        <v>0.31230634601672402</v>
      </c>
      <c r="DI11" s="16915"/>
      <c r="DJ11" s="16871">
        <v>0.13724682030497001</v>
      </c>
      <c r="DK11" s="16871">
        <v>0.143421430992063</v>
      </c>
      <c r="DL11" s="16871">
        <v>0.191046112867265</v>
      </c>
      <c r="DM11" s="16871">
        <v>8.6251379936056999E-2</v>
      </c>
      <c r="DN11" s="16871">
        <v>0.14794090020928299</v>
      </c>
      <c r="DO11" s="16871">
        <v>0.13574025625177299</v>
      </c>
      <c r="DP11" s="16871">
        <v>0.14859582341656499</v>
      </c>
      <c r="DQ11" s="16917"/>
      <c r="DR11" s="16919"/>
      <c r="DS11" s="16871">
        <v>0.137235935093136</v>
      </c>
      <c r="DT11" s="16921"/>
      <c r="DU11" s="16923"/>
      <c r="DV11" s="16925"/>
      <c r="DW11" s="16868">
        <v>0.101348792204247</v>
      </c>
    </row>
    <row r="12" spans="1:127" ht="17" x14ac:dyDescent="0.2">
      <c r="A12" s="17052" t="s">
        <v>379</v>
      </c>
      <c r="B12" s="16870">
        <v>6.0695956039992498E-2</v>
      </c>
      <c r="C12" s="16871">
        <v>7.6090102865251294E-2</v>
      </c>
      <c r="D12" s="16871">
        <v>4.7695070131759602E-2</v>
      </c>
      <c r="E12" s="16871">
        <v>0.12821303331549999</v>
      </c>
      <c r="F12" s="16871">
        <v>7.7139861111696004E-2</v>
      </c>
      <c r="G12" s="16871">
        <v>3.95179577348128E-2</v>
      </c>
      <c r="H12" s="16871">
        <v>3.3702135393484198E-2</v>
      </c>
      <c r="I12" s="16871">
        <v>1.8148092987046099E-2</v>
      </c>
      <c r="J12" s="16873"/>
      <c r="K12" s="16871">
        <v>3.7953693563065903E-2</v>
      </c>
      <c r="L12" s="16871">
        <v>0.101327508881976</v>
      </c>
      <c r="M12" s="16871">
        <v>7.4187061910493401E-2</v>
      </c>
      <c r="N12" s="16871">
        <v>6.2728884126208501E-2</v>
      </c>
      <c r="O12" s="16871">
        <v>3.5397708933290098E-2</v>
      </c>
      <c r="P12" s="16871">
        <v>3.3410543682311299E-2</v>
      </c>
      <c r="Q12" s="16871">
        <v>9.1073765682000804E-2</v>
      </c>
      <c r="R12" s="16871">
        <v>6.2728884126208501E-2</v>
      </c>
      <c r="S12" s="16871">
        <v>3.5397708933290098E-2</v>
      </c>
      <c r="T12" s="16871">
        <v>6.6620087218896298E-2</v>
      </c>
      <c r="U12" s="16871">
        <v>5.1902478912937401E-2</v>
      </c>
      <c r="V12" s="16871">
        <v>6.6310846807067503E-2</v>
      </c>
      <c r="W12" s="16871">
        <v>3.5072061330204803E-2</v>
      </c>
      <c r="X12" s="16871">
        <v>8.8355758230917E-2</v>
      </c>
      <c r="Y12" s="16875"/>
      <c r="Z12" s="16877"/>
      <c r="AA12" s="16879"/>
      <c r="AB12" s="16881"/>
      <c r="AC12" s="16883"/>
      <c r="AD12" s="16871">
        <v>6.6310846807067503E-2</v>
      </c>
      <c r="AE12" s="16871">
        <v>3.5072061330204803E-2</v>
      </c>
      <c r="AF12" s="16871">
        <v>8.8355758230917E-2</v>
      </c>
      <c r="AG12" s="16871">
        <v>4.5161377334344298E-2</v>
      </c>
      <c r="AH12" s="16871">
        <v>6.4792473275143495E-2</v>
      </c>
      <c r="AI12" s="16871">
        <v>3.5072061330204803E-2</v>
      </c>
      <c r="AJ12" s="16871">
        <v>8.8355758230917E-2</v>
      </c>
      <c r="AK12" s="16871">
        <v>6.6310846807067503E-2</v>
      </c>
      <c r="AL12" s="16871">
        <v>5.1595844200342203E-2</v>
      </c>
      <c r="AM12" s="16871">
        <v>9.1675463497905396E-2</v>
      </c>
      <c r="AN12" s="16871">
        <v>5.6447728148192503E-2</v>
      </c>
      <c r="AO12" s="16871">
        <v>4.7057972965324102E-2</v>
      </c>
      <c r="AP12" s="16885"/>
      <c r="AQ12" s="16871">
        <v>7.7581791225708796E-2</v>
      </c>
      <c r="AR12" s="16871">
        <v>0.16332046797248101</v>
      </c>
      <c r="AS12" s="16887"/>
      <c r="AT12" s="16871">
        <v>2.57527192495925E-2</v>
      </c>
      <c r="AU12" s="16871">
        <v>0.10520432460352599</v>
      </c>
      <c r="AV12" s="16871">
        <v>0.10288745396789201</v>
      </c>
      <c r="AW12" s="16871">
        <v>3.6503481383905197E-2</v>
      </c>
      <c r="AX12" s="16889"/>
      <c r="AY12" s="16891"/>
      <c r="AZ12" s="16893"/>
      <c r="BA12" s="16895"/>
      <c r="BB12" s="16871">
        <v>4.7057972965324102E-2</v>
      </c>
      <c r="BC12" s="16897"/>
      <c r="BD12" s="16871">
        <v>8.6405922073686497E-2</v>
      </c>
      <c r="BE12" s="16871">
        <v>8.0135462538098196E-2</v>
      </c>
      <c r="BF12" s="16871">
        <v>4.6496270746735097E-2</v>
      </c>
      <c r="BG12" s="16871">
        <v>5.5020247401896698E-2</v>
      </c>
      <c r="BH12" s="16871">
        <v>8.9211433274463695E-2</v>
      </c>
      <c r="BI12" s="16871">
        <v>5.8173169254406E-2</v>
      </c>
      <c r="BJ12" s="16871">
        <v>3.9987514062936901E-2</v>
      </c>
      <c r="BK12" s="16871">
        <v>6.2681326408302498E-2</v>
      </c>
      <c r="BL12" s="16871">
        <v>5.3489614256422298E-2</v>
      </c>
      <c r="BM12" s="16871">
        <v>7.7813522266767202E-2</v>
      </c>
      <c r="BN12" s="16871">
        <v>6.4000006562336495E-2</v>
      </c>
      <c r="BO12" s="16871">
        <v>9.3888568382405793E-2</v>
      </c>
      <c r="BP12" s="16871">
        <v>6.9250199181158101E-2</v>
      </c>
      <c r="BQ12" s="16871">
        <v>5.0947722277291697E-2</v>
      </c>
      <c r="BR12" s="16871">
        <v>6.4909588602143894E-2</v>
      </c>
      <c r="BS12" s="16871">
        <v>5.4010724470835998E-2</v>
      </c>
      <c r="BT12" s="16871">
        <v>0</v>
      </c>
      <c r="BU12" s="16871">
        <v>6.0286238225430402E-2</v>
      </c>
      <c r="BV12" s="16871">
        <v>5.66170634386867E-2</v>
      </c>
      <c r="BW12" s="16871">
        <v>5.2711579588068401E-2</v>
      </c>
      <c r="BX12" s="16871">
        <v>0.113895982518955</v>
      </c>
      <c r="BY12" s="16871">
        <v>2.5585309646209999E-2</v>
      </c>
      <c r="BZ12" s="16899"/>
      <c r="CA12" s="16871">
        <v>4.4662400451891703E-2</v>
      </c>
      <c r="CB12" s="16871">
        <v>1.8561814952272299E-2</v>
      </c>
      <c r="CC12" s="16871">
        <v>0.112994995482738</v>
      </c>
      <c r="CD12" s="16871">
        <v>1.27948578012249E-2</v>
      </c>
      <c r="CE12" s="16871">
        <v>6.2565621550694395E-2</v>
      </c>
      <c r="CF12" s="16871">
        <v>0.134361217116098</v>
      </c>
      <c r="CG12" s="16871">
        <v>4.9258257632096902E-2</v>
      </c>
      <c r="CH12" s="16871">
        <v>6.9389815397524604E-2</v>
      </c>
      <c r="CI12" s="16871">
        <v>6.2428869084096401E-2</v>
      </c>
      <c r="CJ12" s="16871">
        <v>6.7400721867666505E-2</v>
      </c>
      <c r="CK12" s="16901"/>
      <c r="CL12" s="16871">
        <v>7.3467703026305897E-2</v>
      </c>
      <c r="CM12" s="16871">
        <v>4.1983709030656803E-3</v>
      </c>
      <c r="CN12" s="16871">
        <v>7.5166961028189302E-2</v>
      </c>
      <c r="CO12" s="16871">
        <v>8.8436006352746704E-2</v>
      </c>
      <c r="CP12" s="16871">
        <v>1.5421566804800099E-2</v>
      </c>
      <c r="CQ12" s="16871">
        <v>8.0412415682512506E-2</v>
      </c>
      <c r="CR12" s="16871">
        <v>2.87274665843286E-2</v>
      </c>
      <c r="CS12" s="16871">
        <v>6.5041074137487498E-2</v>
      </c>
      <c r="CT12" s="16871">
        <v>7.7078617801331004E-2</v>
      </c>
      <c r="CU12" s="16871">
        <v>4.7667192909135597E-2</v>
      </c>
      <c r="CV12" s="16871">
        <v>7.8076112779595697E-2</v>
      </c>
      <c r="CW12" s="16871">
        <v>2.8826834934388101E-2</v>
      </c>
      <c r="CX12" s="16903"/>
      <c r="CY12" s="16905"/>
      <c r="CZ12" s="16907"/>
      <c r="DA12" s="16909"/>
      <c r="DB12" s="16871">
        <v>6.1069897720161997E-2</v>
      </c>
      <c r="DC12" s="16871">
        <v>0.10538182037027299</v>
      </c>
      <c r="DD12" s="16871">
        <v>0.10642775531953</v>
      </c>
      <c r="DE12" s="16911"/>
      <c r="DF12" s="16913"/>
      <c r="DG12" s="16871">
        <v>5.00632148243116E-2</v>
      </c>
      <c r="DH12" s="16871">
        <v>5.8854605561677598E-2</v>
      </c>
      <c r="DI12" s="16915"/>
      <c r="DJ12" s="16871">
        <v>9.0768383282988294E-2</v>
      </c>
      <c r="DK12" s="16871">
        <v>5.77797879966713E-2</v>
      </c>
      <c r="DL12" s="16871">
        <v>0.103924784728816</v>
      </c>
      <c r="DM12" s="16871">
        <v>8.9242202387297201E-2</v>
      </c>
      <c r="DN12" s="16871">
        <v>2.0085696385569299E-2</v>
      </c>
      <c r="DO12" s="16871">
        <v>8.4183371638163002E-2</v>
      </c>
      <c r="DP12" s="16871">
        <v>6.2393154308071297E-2</v>
      </c>
      <c r="DQ12" s="16917"/>
      <c r="DR12" s="16919"/>
      <c r="DS12" s="16871">
        <v>5.45840916531471E-2</v>
      </c>
      <c r="DT12" s="16921"/>
      <c r="DU12" s="16923"/>
      <c r="DV12" s="16925"/>
      <c r="DW12" s="16868">
        <v>0.106145387136378</v>
      </c>
    </row>
    <row r="13" spans="1:127" ht="17" x14ac:dyDescent="0.2">
      <c r="A13" s="17053" t="s">
        <v>138</v>
      </c>
      <c r="B13" s="17051">
        <v>1396</v>
      </c>
      <c r="C13" s="16926">
        <v>587</v>
      </c>
      <c r="D13" s="16927">
        <v>809</v>
      </c>
      <c r="E13" s="16928">
        <v>148</v>
      </c>
      <c r="F13" s="16929">
        <v>349</v>
      </c>
      <c r="G13" s="16930">
        <v>278</v>
      </c>
      <c r="H13" s="16931">
        <v>265</v>
      </c>
      <c r="I13" s="16932">
        <v>356</v>
      </c>
      <c r="J13" s="16933">
        <v>27</v>
      </c>
      <c r="K13" s="16934">
        <v>180</v>
      </c>
      <c r="L13" s="16935">
        <v>320</v>
      </c>
      <c r="M13" s="16936">
        <v>214</v>
      </c>
      <c r="N13" s="16937">
        <v>396</v>
      </c>
      <c r="O13" s="16938">
        <v>259</v>
      </c>
      <c r="P13" s="16939">
        <v>207</v>
      </c>
      <c r="Q13" s="16940">
        <v>534</v>
      </c>
      <c r="R13" s="16941">
        <v>396</v>
      </c>
      <c r="S13" s="16942">
        <v>259</v>
      </c>
      <c r="T13" s="16943">
        <v>741</v>
      </c>
      <c r="U13" s="16944">
        <v>655</v>
      </c>
      <c r="V13" s="16945">
        <v>955</v>
      </c>
      <c r="W13" s="16946">
        <v>255</v>
      </c>
      <c r="X13" s="16947">
        <v>121</v>
      </c>
      <c r="Y13" s="16948">
        <v>25</v>
      </c>
      <c r="Z13" s="16949">
        <v>4</v>
      </c>
      <c r="AA13" s="16950">
        <v>0</v>
      </c>
      <c r="AB13" s="16951">
        <v>26</v>
      </c>
      <c r="AC13" s="16952">
        <v>10</v>
      </c>
      <c r="AD13" s="16953">
        <v>955</v>
      </c>
      <c r="AE13" s="16954">
        <v>255</v>
      </c>
      <c r="AF13" s="16955">
        <v>121</v>
      </c>
      <c r="AG13" s="16956">
        <v>65</v>
      </c>
      <c r="AH13" s="16957">
        <v>1020</v>
      </c>
      <c r="AI13" s="16958">
        <v>255</v>
      </c>
      <c r="AJ13" s="16959">
        <v>121</v>
      </c>
      <c r="AK13" s="16960">
        <v>955</v>
      </c>
      <c r="AL13" s="16961">
        <v>441</v>
      </c>
      <c r="AM13" s="16962">
        <v>135</v>
      </c>
      <c r="AN13" s="16963">
        <v>1261</v>
      </c>
      <c r="AO13" s="16964">
        <v>1040</v>
      </c>
      <c r="AP13" s="16965">
        <v>23</v>
      </c>
      <c r="AQ13" s="16966">
        <v>292</v>
      </c>
      <c r="AR13" s="16967">
        <v>31</v>
      </c>
      <c r="AS13" s="16968">
        <v>10</v>
      </c>
      <c r="AT13" s="16969">
        <v>782</v>
      </c>
      <c r="AU13" s="16970">
        <v>258</v>
      </c>
      <c r="AV13" s="16971">
        <v>236</v>
      </c>
      <c r="AW13" s="16972">
        <v>76</v>
      </c>
      <c r="AX13" s="16973">
        <v>16</v>
      </c>
      <c r="AY13" s="16974">
        <v>13</v>
      </c>
      <c r="AZ13" s="16975">
        <v>10</v>
      </c>
      <c r="BA13" s="16976">
        <v>5</v>
      </c>
      <c r="BB13" s="16977">
        <v>1040</v>
      </c>
      <c r="BC13" s="16978">
        <v>23</v>
      </c>
      <c r="BD13" s="16979">
        <v>333</v>
      </c>
      <c r="BE13" s="16980">
        <v>426</v>
      </c>
      <c r="BF13" s="16981">
        <v>468</v>
      </c>
      <c r="BG13" s="16982">
        <v>384</v>
      </c>
      <c r="BH13" s="16983">
        <v>50</v>
      </c>
      <c r="BI13" s="16984">
        <v>30</v>
      </c>
      <c r="BJ13" s="16985">
        <v>38</v>
      </c>
      <c r="BK13" s="16986">
        <v>894</v>
      </c>
      <c r="BL13" s="16987">
        <v>422</v>
      </c>
      <c r="BM13" s="16988">
        <v>80</v>
      </c>
      <c r="BN13" s="16989">
        <v>137</v>
      </c>
      <c r="BO13" s="16990">
        <v>216</v>
      </c>
      <c r="BP13" s="16991">
        <v>462</v>
      </c>
      <c r="BQ13" s="16992">
        <v>136</v>
      </c>
      <c r="BR13" s="16993">
        <v>545</v>
      </c>
      <c r="BS13" s="16994">
        <v>448</v>
      </c>
      <c r="BT13" s="16995">
        <v>46</v>
      </c>
      <c r="BU13" s="16996">
        <v>542</v>
      </c>
      <c r="BV13" s="16997">
        <v>931</v>
      </c>
      <c r="BW13" s="16998">
        <v>292</v>
      </c>
      <c r="BX13" s="16999">
        <v>113</v>
      </c>
      <c r="BY13" s="17000">
        <v>39</v>
      </c>
      <c r="BZ13" s="17001">
        <v>19</v>
      </c>
      <c r="CA13" s="17002">
        <v>112</v>
      </c>
      <c r="CB13" s="17003">
        <v>155</v>
      </c>
      <c r="CC13" s="17004">
        <v>74</v>
      </c>
      <c r="CD13" s="17005">
        <v>76</v>
      </c>
      <c r="CE13" s="17006">
        <v>981</v>
      </c>
      <c r="CF13" s="17007">
        <v>30</v>
      </c>
      <c r="CG13" s="17008">
        <v>491</v>
      </c>
      <c r="CH13" s="17009">
        <v>556</v>
      </c>
      <c r="CI13" s="17010">
        <v>161</v>
      </c>
      <c r="CJ13" s="17011">
        <v>178</v>
      </c>
      <c r="CK13" s="17012">
        <v>10</v>
      </c>
      <c r="CL13" s="17013">
        <v>61</v>
      </c>
      <c r="CM13" s="17014">
        <v>118</v>
      </c>
      <c r="CN13" s="17015">
        <v>127</v>
      </c>
      <c r="CO13" s="17016">
        <v>119</v>
      </c>
      <c r="CP13" s="17017">
        <v>94</v>
      </c>
      <c r="CQ13" s="17018">
        <v>123</v>
      </c>
      <c r="CR13" s="17019">
        <v>85</v>
      </c>
      <c r="CS13" s="17020">
        <v>107</v>
      </c>
      <c r="CT13" s="17021">
        <v>133</v>
      </c>
      <c r="CU13" s="17022">
        <v>111</v>
      </c>
      <c r="CV13" s="17023">
        <v>74</v>
      </c>
      <c r="CW13" s="17024">
        <v>57</v>
      </c>
      <c r="CX13" s="17025">
        <v>22</v>
      </c>
      <c r="CY13" s="17026">
        <v>12</v>
      </c>
      <c r="CZ13" s="17027">
        <v>5</v>
      </c>
      <c r="DA13" s="17028">
        <v>4</v>
      </c>
      <c r="DB13" s="17029">
        <v>144</v>
      </c>
      <c r="DC13" s="17030">
        <v>109</v>
      </c>
      <c r="DD13" s="17031">
        <v>62</v>
      </c>
      <c r="DE13" s="17032">
        <v>4</v>
      </c>
      <c r="DF13" s="17033">
        <v>23</v>
      </c>
      <c r="DG13" s="17034">
        <v>1133</v>
      </c>
      <c r="DH13" s="17035">
        <v>46</v>
      </c>
      <c r="DI13" s="17036">
        <v>18</v>
      </c>
      <c r="DJ13" s="17037">
        <v>104</v>
      </c>
      <c r="DK13" s="17038">
        <v>1289</v>
      </c>
      <c r="DL13" s="17039">
        <v>71</v>
      </c>
      <c r="DM13" s="17040">
        <v>118</v>
      </c>
      <c r="DN13" s="17041">
        <v>360</v>
      </c>
      <c r="DO13" s="17042">
        <v>232</v>
      </c>
      <c r="DP13" s="17043">
        <v>530</v>
      </c>
      <c r="DQ13" s="17044">
        <v>1</v>
      </c>
      <c r="DR13" s="17045">
        <v>1</v>
      </c>
      <c r="DS13" s="17046">
        <v>1122</v>
      </c>
      <c r="DT13" s="17047">
        <v>11</v>
      </c>
      <c r="DU13" s="17048">
        <v>4</v>
      </c>
      <c r="DV13" s="17049">
        <v>13</v>
      </c>
      <c r="DW13" s="17050">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381</v>
      </c>
    </row>
    <row r="8" spans="1:127" ht="17" x14ac:dyDescent="0.2">
      <c r="A8" s="270" t="s">
        <v>380</v>
      </c>
    </row>
    <row r="9" spans="1:127" ht="17" x14ac:dyDescent="0.2">
      <c r="A9" s="17336" t="s">
        <v>69</v>
      </c>
      <c r="B9" s="17153">
        <v>0.35301027120893202</v>
      </c>
      <c r="C9" s="17054">
        <v>0.36616524223637398</v>
      </c>
      <c r="D9" s="17055">
        <v>0.34193468457697701</v>
      </c>
      <c r="E9" s="17056">
        <v>0.33138887937185602</v>
      </c>
      <c r="F9" s="17057">
        <v>0.30097120814582801</v>
      </c>
      <c r="G9" s="17058">
        <v>0.32652966090920899</v>
      </c>
      <c r="H9" s="17059">
        <v>0.39139675564176302</v>
      </c>
      <c r="I9" s="17060">
        <v>0.432112510273162</v>
      </c>
      <c r="J9" s="17156"/>
      <c r="K9" s="17061">
        <v>0.32714471830015601</v>
      </c>
      <c r="L9" s="17062">
        <v>0.37208999011079502</v>
      </c>
      <c r="M9" s="17063">
        <v>0.37104691953518998</v>
      </c>
      <c r="N9" s="17064">
        <v>0.34916413586275402</v>
      </c>
      <c r="O9" s="17065">
        <v>0.348945319910486</v>
      </c>
      <c r="P9" s="17066">
        <v>0.33366063916056199</v>
      </c>
      <c r="Q9" s="17067">
        <v>0.37169786243639202</v>
      </c>
      <c r="R9" s="17068">
        <v>0.34916413586275402</v>
      </c>
      <c r="S9" s="17069">
        <v>0.348945319910486</v>
      </c>
      <c r="T9" s="17070">
        <v>0.355643732119445</v>
      </c>
      <c r="U9" s="17071">
        <v>0.349077570837242</v>
      </c>
      <c r="V9" s="17072">
        <v>0.34184582911890699</v>
      </c>
      <c r="W9" s="17073">
        <v>0.39580333003270601</v>
      </c>
      <c r="X9" s="17074">
        <v>0.35417016509062699</v>
      </c>
      <c r="Y9" s="17158"/>
      <c r="Z9" s="17160"/>
      <c r="AA9" s="17162"/>
      <c r="AB9" s="17164"/>
      <c r="AC9" s="17166"/>
      <c r="AD9" s="17075">
        <v>0.34184582911890699</v>
      </c>
      <c r="AE9" s="17076">
        <v>0.39580333003270601</v>
      </c>
      <c r="AF9" s="17077">
        <v>0.35417016509062699</v>
      </c>
      <c r="AG9" s="17078">
        <v>0.29556919728236802</v>
      </c>
      <c r="AH9" s="17079">
        <v>0.33841634367692103</v>
      </c>
      <c r="AI9" s="17080">
        <v>0.39580333003270601</v>
      </c>
      <c r="AJ9" s="17081">
        <v>0.35417016509062699</v>
      </c>
      <c r="AK9" s="17082">
        <v>0.34184582911890699</v>
      </c>
      <c r="AL9" s="17083">
        <v>0.371025511629828</v>
      </c>
      <c r="AM9" s="17084">
        <v>0.346463198337637</v>
      </c>
      <c r="AN9" s="17085">
        <v>0.35390307080616201</v>
      </c>
      <c r="AO9" s="17086">
        <v>0.30962766046566198</v>
      </c>
      <c r="AP9" s="17168"/>
      <c r="AQ9" s="17087">
        <v>0.481158024689607</v>
      </c>
      <c r="AR9" s="17088">
        <v>0.25440263475203601</v>
      </c>
      <c r="AS9" s="17170"/>
      <c r="AT9" s="17089">
        <v>0.26358766262196798</v>
      </c>
      <c r="AU9" s="17090">
        <v>0.43389481070534902</v>
      </c>
      <c r="AV9" s="17091">
        <v>0.37807097903058801</v>
      </c>
      <c r="AW9" s="17092">
        <v>0.63615575461734797</v>
      </c>
      <c r="AX9" s="17172"/>
      <c r="AY9" s="17174"/>
      <c r="AZ9" s="17176"/>
      <c r="BA9" s="17178"/>
      <c r="BB9" s="17093">
        <v>0.30962766046566198</v>
      </c>
      <c r="BC9" s="17180"/>
      <c r="BD9" s="17094">
        <v>0.46374400334011501</v>
      </c>
      <c r="BE9" s="17095">
        <v>3.8649082035391198E-2</v>
      </c>
      <c r="BF9" s="17096">
        <v>0.25019538112677198</v>
      </c>
      <c r="BG9" s="17097">
        <v>0.78966561455182505</v>
      </c>
      <c r="BH9" s="17098">
        <v>0.51798323074021402</v>
      </c>
      <c r="BI9" s="17099">
        <v>0.25186804745091701</v>
      </c>
      <c r="BJ9" s="17100">
        <v>0.116716994309895</v>
      </c>
      <c r="BK9" s="17101">
        <v>0.14849974294945001</v>
      </c>
      <c r="BL9" s="17102">
        <v>0.71832754379607799</v>
      </c>
      <c r="BM9" s="17103">
        <v>0.42026007280302502</v>
      </c>
      <c r="BN9" s="17104">
        <v>0.26897376541944001</v>
      </c>
      <c r="BO9" s="17105">
        <v>0.25639392935640498</v>
      </c>
      <c r="BP9" s="17106">
        <v>0.27585170365865003</v>
      </c>
      <c r="BQ9" s="17107">
        <v>0.37748357217741302</v>
      </c>
      <c r="BR9" s="17108">
        <v>0.291516503880834</v>
      </c>
      <c r="BS9" s="17109">
        <v>0.30325158546682501</v>
      </c>
      <c r="BT9" s="17110">
        <v>0.35849558986237101</v>
      </c>
      <c r="BU9" s="17111">
        <v>0.416351126771281</v>
      </c>
      <c r="BV9" s="17112">
        <v>0.34320672091140703</v>
      </c>
      <c r="BW9" s="17113">
        <v>0.36275474100048799</v>
      </c>
      <c r="BX9" s="17114">
        <v>0.43899339195450698</v>
      </c>
      <c r="BY9" s="17115">
        <v>0.27739958222844402</v>
      </c>
      <c r="BZ9" s="17182"/>
      <c r="CA9" s="17116">
        <v>0.28788216625602497</v>
      </c>
      <c r="CB9" s="17117">
        <v>0.37348982627406202</v>
      </c>
      <c r="CC9" s="17118">
        <v>0.33951665296261302</v>
      </c>
      <c r="CD9" s="17119">
        <v>0.38824841738904797</v>
      </c>
      <c r="CE9" s="17120">
        <v>0.35763747609719798</v>
      </c>
      <c r="CF9" s="17121">
        <v>0.327744364054806</v>
      </c>
      <c r="CG9" s="17122">
        <v>0.31765308337899301</v>
      </c>
      <c r="CH9" s="17123">
        <v>0.37009462777935298</v>
      </c>
      <c r="CI9" s="17124">
        <v>0.395440752408518</v>
      </c>
      <c r="CJ9" s="17125">
        <v>0.36599560943064302</v>
      </c>
      <c r="CK9" s="17184"/>
      <c r="CL9" s="17126">
        <v>0.295604548233387</v>
      </c>
      <c r="CM9" s="17127">
        <v>0.378259976436155</v>
      </c>
      <c r="CN9" s="17128">
        <v>0.31864381752993598</v>
      </c>
      <c r="CO9" s="17129">
        <v>0.43693623179070401</v>
      </c>
      <c r="CP9" s="17130">
        <v>0.37803575501908598</v>
      </c>
      <c r="CQ9" s="17131">
        <v>0.20078473059455401</v>
      </c>
      <c r="CR9" s="17132">
        <v>0.37439784248500202</v>
      </c>
      <c r="CS9" s="17133">
        <v>0.36011062516079201</v>
      </c>
      <c r="CT9" s="17134">
        <v>0.37618763638335101</v>
      </c>
      <c r="CU9" s="17135">
        <v>0.248113699693357</v>
      </c>
      <c r="CV9" s="17136">
        <v>0.53647705709205595</v>
      </c>
      <c r="CW9" s="17137">
        <v>0.34206457587744099</v>
      </c>
      <c r="CX9" s="17186"/>
      <c r="CY9" s="17188"/>
      <c r="CZ9" s="17190"/>
      <c r="DA9" s="17192"/>
      <c r="DB9" s="17138">
        <v>0.393695111064711</v>
      </c>
      <c r="DC9" s="17139">
        <v>0.38882807407832498</v>
      </c>
      <c r="DD9" s="17140">
        <v>0.69146723230708496</v>
      </c>
      <c r="DE9" s="17194"/>
      <c r="DF9" s="17196"/>
      <c r="DG9" s="17141">
        <v>0.31903421719280001</v>
      </c>
      <c r="DH9" s="17142">
        <v>0.21814867137992899</v>
      </c>
      <c r="DI9" s="17198"/>
      <c r="DJ9" s="17143">
        <v>0.39228692494707301</v>
      </c>
      <c r="DK9" s="17144">
        <v>0.34922428374781</v>
      </c>
      <c r="DL9" s="17145">
        <v>0.33820405647909602</v>
      </c>
      <c r="DM9" s="17146">
        <v>0.31373091698815803</v>
      </c>
      <c r="DN9" s="17147">
        <v>0.36431004212879098</v>
      </c>
      <c r="DO9" s="17148">
        <v>0.32314893254989702</v>
      </c>
      <c r="DP9" s="17149">
        <v>0.37809941580643802</v>
      </c>
      <c r="DQ9" s="17200"/>
      <c r="DR9" s="17202"/>
      <c r="DS9" s="17150">
        <v>0.33424123431389402</v>
      </c>
      <c r="DT9" s="17204"/>
      <c r="DU9" s="17206"/>
      <c r="DV9" s="17208"/>
      <c r="DW9" s="17151">
        <v>0.59231944521862701</v>
      </c>
    </row>
    <row r="10" spans="1:127" ht="17" x14ac:dyDescent="0.2">
      <c r="A10" s="17336" t="s">
        <v>68</v>
      </c>
      <c r="B10" s="17154">
        <v>0.50320528594719804</v>
      </c>
      <c r="C10" s="17155">
        <v>0.48015794869554201</v>
      </c>
      <c r="D10" s="17155">
        <v>0.52260956892388399</v>
      </c>
      <c r="E10" s="17155">
        <v>0.466780300039773</v>
      </c>
      <c r="F10" s="17155">
        <v>0.59192482739524099</v>
      </c>
      <c r="G10" s="17155">
        <v>0.49362986409092602</v>
      </c>
      <c r="H10" s="17155">
        <v>0.456933268457344</v>
      </c>
      <c r="I10" s="17155">
        <v>0.47120798451016199</v>
      </c>
      <c r="J10" s="17157"/>
      <c r="K10" s="17155">
        <v>0.452948561109356</v>
      </c>
      <c r="L10" s="17155">
        <v>0.45356944153234802</v>
      </c>
      <c r="M10" s="17155">
        <v>0.58532120149090106</v>
      </c>
      <c r="N10" s="17155">
        <v>0.53489478613689301</v>
      </c>
      <c r="O10" s="17155">
        <v>0.54239444432956097</v>
      </c>
      <c r="P10" s="17155">
        <v>0.44836524847309001</v>
      </c>
      <c r="Q10" s="17155">
        <v>0.50309965783733801</v>
      </c>
      <c r="R10" s="17155">
        <v>0.53489478613689301</v>
      </c>
      <c r="S10" s="17155">
        <v>0.54239444432956097</v>
      </c>
      <c r="T10" s="17155">
        <v>0.47999825176511601</v>
      </c>
      <c r="U10" s="17155">
        <v>0.53786170009381196</v>
      </c>
      <c r="V10" s="17155">
        <v>0.52469256110219897</v>
      </c>
      <c r="W10" s="17155">
        <v>0.437815153822394</v>
      </c>
      <c r="X10" s="17155">
        <v>0.48985631972796301</v>
      </c>
      <c r="Y10" s="17159"/>
      <c r="Z10" s="17161"/>
      <c r="AA10" s="17163"/>
      <c r="AB10" s="17165"/>
      <c r="AC10" s="17167"/>
      <c r="AD10" s="17155">
        <v>0.52469256110219897</v>
      </c>
      <c r="AE10" s="17155">
        <v>0.437815153822394</v>
      </c>
      <c r="AF10" s="17155">
        <v>0.48985631972796301</v>
      </c>
      <c r="AG10" s="17155">
        <v>0.56113734088327405</v>
      </c>
      <c r="AH10" s="17155">
        <v>0.52739342408066903</v>
      </c>
      <c r="AI10" s="17155">
        <v>0.437815153822394</v>
      </c>
      <c r="AJ10" s="17155">
        <v>0.48985631972796301</v>
      </c>
      <c r="AK10" s="17155">
        <v>0.52469256110219897</v>
      </c>
      <c r="AL10" s="17155">
        <v>0.46853284779167598</v>
      </c>
      <c r="AM10" s="17155">
        <v>0.495048216145276</v>
      </c>
      <c r="AN10" s="17155">
        <v>0.50431763474442504</v>
      </c>
      <c r="AO10" s="17155">
        <v>0.57948775520114204</v>
      </c>
      <c r="AP10" s="17169"/>
      <c r="AQ10" s="17155">
        <v>0.29805584766729398</v>
      </c>
      <c r="AR10" s="17155">
        <v>0.219723959776327</v>
      </c>
      <c r="AS10" s="17171"/>
      <c r="AT10" s="17155">
        <v>0.63131305989729403</v>
      </c>
      <c r="AU10" s="17155">
        <v>0.43960540883876897</v>
      </c>
      <c r="AV10" s="17155">
        <v>0.37381342811861601</v>
      </c>
      <c r="AW10" s="17155">
        <v>0.10998362300393</v>
      </c>
      <c r="AX10" s="17173"/>
      <c r="AY10" s="17175"/>
      <c r="AZ10" s="17177"/>
      <c r="BA10" s="17179"/>
      <c r="BB10" s="17155">
        <v>0.57948775520114204</v>
      </c>
      <c r="BC10" s="17181"/>
      <c r="BD10" s="17155">
        <v>0.28670094182811601</v>
      </c>
      <c r="BE10" s="17155">
        <v>0.73834762213014504</v>
      </c>
      <c r="BF10" s="17155">
        <v>0.73825426623632995</v>
      </c>
      <c r="BG10" s="17155">
        <v>0.12022389146734699</v>
      </c>
      <c r="BH10" s="17155">
        <v>0.157397849831107</v>
      </c>
      <c r="BI10" s="17155">
        <v>0.315007903561773</v>
      </c>
      <c r="BJ10" s="17155">
        <v>0.170273823462953</v>
      </c>
      <c r="BK10" s="17155">
        <v>0.73829914476760194</v>
      </c>
      <c r="BL10" s="17155">
        <v>0.125529594581411</v>
      </c>
      <c r="BM10" s="17155">
        <v>0.21527561532660999</v>
      </c>
      <c r="BN10" s="17155">
        <v>0.59187927269625096</v>
      </c>
      <c r="BO10" s="17155">
        <v>0.57553579555804302</v>
      </c>
      <c r="BP10" s="17155">
        <v>0.60036568906627397</v>
      </c>
      <c r="BQ10" s="17155">
        <v>0.46374914497727399</v>
      </c>
      <c r="BR10" s="17155">
        <v>0.58333627657326403</v>
      </c>
      <c r="BS10" s="17155">
        <v>0.56038754257499801</v>
      </c>
      <c r="BT10" s="17155">
        <v>0.53992906554715703</v>
      </c>
      <c r="BU10" s="17155">
        <v>0.43625273131967601</v>
      </c>
      <c r="BV10" s="17155">
        <v>0.54723993991201003</v>
      </c>
      <c r="BW10" s="17155">
        <v>0.45472937663552998</v>
      </c>
      <c r="BX10" s="17155">
        <v>0.37057576874473502</v>
      </c>
      <c r="BY10" s="17155">
        <v>0.52932716118196799</v>
      </c>
      <c r="BZ10" s="17183"/>
      <c r="CA10" s="17155">
        <v>0.53657591669732496</v>
      </c>
      <c r="CB10" s="17155">
        <v>0.487520036969111</v>
      </c>
      <c r="CC10" s="17155">
        <v>0.47938935753367601</v>
      </c>
      <c r="CD10" s="17155">
        <v>0.66528606865196405</v>
      </c>
      <c r="CE10" s="17155">
        <v>0.50214591368974304</v>
      </c>
      <c r="CF10" s="17155">
        <v>0.37643548304441199</v>
      </c>
      <c r="CG10" s="17155">
        <v>0.526600354858621</v>
      </c>
      <c r="CH10" s="17155">
        <v>0.51085358227669397</v>
      </c>
      <c r="CI10" s="17155">
        <v>0.48212922020986698</v>
      </c>
      <c r="CJ10" s="17155">
        <v>0.41786814003809403</v>
      </c>
      <c r="CK10" s="17185"/>
      <c r="CL10" s="17155">
        <v>0.46838448473660199</v>
      </c>
      <c r="CM10" s="17155">
        <v>0.42712015184079799</v>
      </c>
      <c r="CN10" s="17155">
        <v>0.47694251828872303</v>
      </c>
      <c r="CO10" s="17155">
        <v>0.41569589117227801</v>
      </c>
      <c r="CP10" s="17155">
        <v>0.56936945580355802</v>
      </c>
      <c r="CQ10" s="17155">
        <v>0.48521845845378703</v>
      </c>
      <c r="CR10" s="17155">
        <v>0.60148570380966404</v>
      </c>
      <c r="CS10" s="17155">
        <v>0.59265522564161699</v>
      </c>
      <c r="CT10" s="17155">
        <v>0.52714536940404699</v>
      </c>
      <c r="CU10" s="17155">
        <v>0.49720517290148197</v>
      </c>
      <c r="CV10" s="17155">
        <v>0.63879450744841404</v>
      </c>
      <c r="CW10" s="17155">
        <v>0.43142148552771997</v>
      </c>
      <c r="CX10" s="17187"/>
      <c r="CY10" s="17189"/>
      <c r="CZ10" s="17191"/>
      <c r="DA10" s="17193"/>
      <c r="DB10" s="17155">
        <v>0.47399856085349701</v>
      </c>
      <c r="DC10" s="17155">
        <v>0.42291281363154198</v>
      </c>
      <c r="DD10" s="17155">
        <v>8.9121669049119501E-2</v>
      </c>
      <c r="DE10" s="17195"/>
      <c r="DF10" s="17197"/>
      <c r="DG10" s="17155">
        <v>0.55128299364736699</v>
      </c>
      <c r="DH10" s="17155">
        <v>0.46168881816558699</v>
      </c>
      <c r="DI10" s="17199"/>
      <c r="DJ10" s="17155">
        <v>0.44604412586929298</v>
      </c>
      <c r="DK10" s="17155">
        <v>0.50855103819891201</v>
      </c>
      <c r="DL10" s="17155">
        <v>0.374063962279023</v>
      </c>
      <c r="DM10" s="17155">
        <v>0.55550194765001004</v>
      </c>
      <c r="DN10" s="17155">
        <v>0.54668057092972699</v>
      </c>
      <c r="DO10" s="17155">
        <v>0.52926618009622795</v>
      </c>
      <c r="DP10" s="17155">
        <v>0.46013328774228202</v>
      </c>
      <c r="DQ10" s="17201"/>
      <c r="DR10" s="17203"/>
      <c r="DS10" s="17155">
        <v>0.53418389893995</v>
      </c>
      <c r="DT10" s="17205"/>
      <c r="DU10" s="17207"/>
      <c r="DV10" s="17209"/>
      <c r="DW10" s="17152">
        <v>0.20898632627422101</v>
      </c>
    </row>
    <row r="11" spans="1:127" ht="17" x14ac:dyDescent="0.2">
      <c r="A11" s="17336" t="s">
        <v>382</v>
      </c>
      <c r="B11" s="17154">
        <v>0.36589653641100101</v>
      </c>
      <c r="C11" s="17155">
        <v>0.406487256589388</v>
      </c>
      <c r="D11" s="17155">
        <v>0.33172192387469801</v>
      </c>
      <c r="E11" s="17155">
        <v>0.389847254104283</v>
      </c>
      <c r="F11" s="17155">
        <v>0.43167256712623298</v>
      </c>
      <c r="G11" s="17155">
        <v>0.32512195140743999</v>
      </c>
      <c r="H11" s="17155">
        <v>0.32876863401780998</v>
      </c>
      <c r="I11" s="17155">
        <v>0.32719253646101798</v>
      </c>
      <c r="J11" s="17157"/>
      <c r="K11" s="17155">
        <v>0.20695840299703999</v>
      </c>
      <c r="L11" s="17155">
        <v>0.38450812351104702</v>
      </c>
      <c r="M11" s="17155">
        <v>0.37272199079149299</v>
      </c>
      <c r="N11" s="17155">
        <v>0.47330304705750498</v>
      </c>
      <c r="O11" s="17155">
        <v>0.43871023427645101</v>
      </c>
      <c r="P11" s="17155">
        <v>0.19778357522926901</v>
      </c>
      <c r="Q11" s="17155">
        <v>0.38007729311316502</v>
      </c>
      <c r="R11" s="17155">
        <v>0.47330304705750498</v>
      </c>
      <c r="S11" s="17155">
        <v>0.43871023427645101</v>
      </c>
      <c r="T11" s="17155">
        <v>0.30313773625733198</v>
      </c>
      <c r="U11" s="17155">
        <v>0.45961790349328902</v>
      </c>
      <c r="V11" s="17155">
        <v>0.453160631877987</v>
      </c>
      <c r="W11" s="17155">
        <v>0.14678525623507199</v>
      </c>
      <c r="X11" s="17155">
        <v>0.35101305611821898</v>
      </c>
      <c r="Y11" s="17159"/>
      <c r="Z11" s="17161"/>
      <c r="AA11" s="17163"/>
      <c r="AB11" s="17165"/>
      <c r="AC11" s="17167"/>
      <c r="AD11" s="17155">
        <v>0.453160631877987</v>
      </c>
      <c r="AE11" s="17155">
        <v>0.14678525623507199</v>
      </c>
      <c r="AF11" s="17155">
        <v>0.35101305611821898</v>
      </c>
      <c r="AG11" s="17155">
        <v>0.30363779916254002</v>
      </c>
      <c r="AH11" s="17155">
        <v>0.44207973947740198</v>
      </c>
      <c r="AI11" s="17155">
        <v>0.14678525623507199</v>
      </c>
      <c r="AJ11" s="17155">
        <v>0.35101305611821898</v>
      </c>
      <c r="AK11" s="17155">
        <v>0.453160631877987</v>
      </c>
      <c r="AL11" s="17155">
        <v>0.22508487316143899</v>
      </c>
      <c r="AM11" s="17155">
        <v>0.351497601080346</v>
      </c>
      <c r="AN11" s="17155">
        <v>0.36786006483301098</v>
      </c>
      <c r="AO11" s="17155">
        <v>0.37063124392829</v>
      </c>
      <c r="AP11" s="17169"/>
      <c r="AQ11" s="17155">
        <v>0.36116049237393399</v>
      </c>
      <c r="AR11" s="17155">
        <v>0.409795252607632</v>
      </c>
      <c r="AS11" s="17171"/>
      <c r="AT11" s="17155">
        <v>0.42083091985478299</v>
      </c>
      <c r="AU11" s="17155">
        <v>0.23513665308317699</v>
      </c>
      <c r="AV11" s="17155">
        <v>0.45731868192269998</v>
      </c>
      <c r="AW11" s="17155">
        <v>0.190877259767708</v>
      </c>
      <c r="AX11" s="17173"/>
      <c r="AY11" s="17175"/>
      <c r="AZ11" s="17177"/>
      <c r="BA11" s="17179"/>
      <c r="BB11" s="17155">
        <v>0.37063124392829</v>
      </c>
      <c r="BC11" s="17181"/>
      <c r="BD11" s="17155">
        <v>0.36092134853362201</v>
      </c>
      <c r="BE11" s="17155">
        <v>0.62450499510772695</v>
      </c>
      <c r="BF11" s="17155">
        <v>0.43090254760688701</v>
      </c>
      <c r="BG11" s="17155">
        <v>0.12025214705964</v>
      </c>
      <c r="BH11" s="17155">
        <v>0.11685670684659</v>
      </c>
      <c r="BI11" s="17155">
        <v>0.17678864250786699</v>
      </c>
      <c r="BJ11" s="17155">
        <v>0.105225858137672</v>
      </c>
      <c r="BK11" s="17155">
        <v>0.52397212403462001</v>
      </c>
      <c r="BL11" s="17155">
        <v>0.118659237244436</v>
      </c>
      <c r="BM11" s="17155">
        <v>0.13886498890594701</v>
      </c>
      <c r="BN11" s="17155">
        <v>0.52251373579049099</v>
      </c>
      <c r="BO11" s="17155">
        <v>0.56407367881190895</v>
      </c>
      <c r="BP11" s="17155">
        <v>0.54088278094596598</v>
      </c>
      <c r="BQ11" s="17155">
        <v>0.43036804563944703</v>
      </c>
      <c r="BR11" s="17155">
        <v>0.54513328536016703</v>
      </c>
      <c r="BS11" s="17155">
        <v>0.57887311041703005</v>
      </c>
      <c r="BT11" s="17155">
        <v>0.49219307406756402</v>
      </c>
      <c r="BU11" s="17155">
        <v>0.186575122162009</v>
      </c>
      <c r="BV11" s="17155">
        <v>0.45710410478732999</v>
      </c>
      <c r="BW11" s="17155">
        <v>0.30266699902761401</v>
      </c>
      <c r="BX11" s="17155">
        <v>0.148279538753159</v>
      </c>
      <c r="BY11" s="17155">
        <v>3.2595684489271498E-2</v>
      </c>
      <c r="BZ11" s="17183"/>
      <c r="CA11" s="17155">
        <v>0.44444351539070398</v>
      </c>
      <c r="CB11" s="17155">
        <v>0.36540066717691699</v>
      </c>
      <c r="CC11" s="17155">
        <v>0.40389017470130201</v>
      </c>
      <c r="CD11" s="17155">
        <v>0.40666156169750101</v>
      </c>
      <c r="CE11" s="17155">
        <v>0.35973932492225302</v>
      </c>
      <c r="CF11" s="17155">
        <v>0.199108777585733</v>
      </c>
      <c r="CG11" s="17155">
        <v>0.360920579417774</v>
      </c>
      <c r="CH11" s="17155">
        <v>0.362018053560477</v>
      </c>
      <c r="CI11" s="17155">
        <v>0.39993184900649098</v>
      </c>
      <c r="CJ11" s="17155">
        <v>0.36227464428033301</v>
      </c>
      <c r="CK11" s="17185"/>
      <c r="CL11" s="17155">
        <v>0.19430278758105199</v>
      </c>
      <c r="CM11" s="17155">
        <v>0.29582471759037599</v>
      </c>
      <c r="CN11" s="17155">
        <v>0.313485128899121</v>
      </c>
      <c r="CO11" s="17155">
        <v>0.351791362601032</v>
      </c>
      <c r="CP11" s="17155">
        <v>0.26799229723207502</v>
      </c>
      <c r="CQ11" s="17155">
        <v>0.48831244031337401</v>
      </c>
      <c r="CR11" s="17155">
        <v>0.36460290772426102</v>
      </c>
      <c r="CS11" s="17155">
        <v>0.456520630217436</v>
      </c>
      <c r="CT11" s="17155">
        <v>0.402476586112956</v>
      </c>
      <c r="CU11" s="17155">
        <v>0.46248980874202</v>
      </c>
      <c r="CV11" s="17155">
        <v>0.37928489249480801</v>
      </c>
      <c r="CW11" s="17155">
        <v>0.40683862309286101</v>
      </c>
      <c r="CX11" s="17187"/>
      <c r="CY11" s="17189"/>
      <c r="CZ11" s="17191"/>
      <c r="DA11" s="17193"/>
      <c r="DB11" s="17155">
        <v>0.333973174256325</v>
      </c>
      <c r="DC11" s="17155">
        <v>0.33078499659388</v>
      </c>
      <c r="DD11" s="17155">
        <v>0.110750754443403</v>
      </c>
      <c r="DE11" s="17195"/>
      <c r="DF11" s="17197"/>
      <c r="DG11" s="17155">
        <v>0.37783799197538598</v>
      </c>
      <c r="DH11" s="17155">
        <v>0.68159165019530699</v>
      </c>
      <c r="DI11" s="17199"/>
      <c r="DJ11" s="17155">
        <v>0.32843665387200699</v>
      </c>
      <c r="DK11" s="17155">
        <v>0.36974482668553799</v>
      </c>
      <c r="DL11" s="17155">
        <v>0.177596106697296</v>
      </c>
      <c r="DM11" s="17155">
        <v>0.35478459907208498</v>
      </c>
      <c r="DN11" s="17155">
        <v>0.42681635644291499</v>
      </c>
      <c r="DO11" s="17155">
        <v>0.42010777680029299</v>
      </c>
      <c r="DP11" s="17155">
        <v>0.33460256957560103</v>
      </c>
      <c r="DQ11" s="17201"/>
      <c r="DR11" s="17203"/>
      <c r="DS11" s="17155">
        <v>0.38687079926129297</v>
      </c>
      <c r="DT11" s="17205"/>
      <c r="DU11" s="17207"/>
      <c r="DV11" s="17209"/>
      <c r="DW11" s="17152">
        <v>7.9489697182786603E-2</v>
      </c>
    </row>
    <row r="12" spans="1:127" ht="17" x14ac:dyDescent="0.2">
      <c r="A12" s="17336" t="s">
        <v>383</v>
      </c>
      <c r="B12" s="17154">
        <v>0.154558078100903</v>
      </c>
      <c r="C12" s="17155">
        <v>0.183841857808723</v>
      </c>
      <c r="D12" s="17155">
        <v>0.12990313675679499</v>
      </c>
      <c r="E12" s="17155">
        <v>0.20822763220027701</v>
      </c>
      <c r="F12" s="17155">
        <v>0.23660106866501901</v>
      </c>
      <c r="G12" s="17155">
        <v>9.4365463577153905E-2</v>
      </c>
      <c r="H12" s="17155">
        <v>0.108528031147533</v>
      </c>
      <c r="I12" s="17155">
        <v>9.2247071278329595E-2</v>
      </c>
      <c r="J12" s="17157"/>
      <c r="K12" s="17155">
        <v>0.139008492937718</v>
      </c>
      <c r="L12" s="17155">
        <v>0.14748353587767099</v>
      </c>
      <c r="M12" s="17155">
        <v>0.15641745231308901</v>
      </c>
      <c r="N12" s="17155">
        <v>0.18256127262385699</v>
      </c>
      <c r="O12" s="17155">
        <v>0.14770016714123799</v>
      </c>
      <c r="P12" s="17155">
        <v>0.137098253259091</v>
      </c>
      <c r="Q12" s="17155">
        <v>0.150842115783064</v>
      </c>
      <c r="R12" s="17155">
        <v>0.18256127262385699</v>
      </c>
      <c r="S12" s="17155">
        <v>0.14770016714123799</v>
      </c>
      <c r="T12" s="17155">
        <v>0.14504133063063501</v>
      </c>
      <c r="U12" s="17155">
        <v>0.168769990707683</v>
      </c>
      <c r="V12" s="17155">
        <v>0.195477937587405</v>
      </c>
      <c r="W12" s="17155">
        <v>4.5868982444811898E-2</v>
      </c>
      <c r="X12" s="17155">
        <v>0.15243070496741201</v>
      </c>
      <c r="Y12" s="17159"/>
      <c r="Z12" s="17161"/>
      <c r="AA12" s="17163"/>
      <c r="AB12" s="17165"/>
      <c r="AC12" s="17167"/>
      <c r="AD12" s="17155">
        <v>0.195477937587405</v>
      </c>
      <c r="AE12" s="17155">
        <v>4.5868982444811898E-2</v>
      </c>
      <c r="AF12" s="17155">
        <v>0.15243070496741201</v>
      </c>
      <c r="AG12" s="17155">
        <v>0.14168407165611299</v>
      </c>
      <c r="AH12" s="17155">
        <v>0.191491362230513</v>
      </c>
      <c r="AI12" s="17155">
        <v>4.5868982444811898E-2</v>
      </c>
      <c r="AJ12" s="17155">
        <v>0.15243070496741201</v>
      </c>
      <c r="AK12" s="17155">
        <v>0.195477937587405</v>
      </c>
      <c r="AL12" s="17155">
        <v>8.85287055004296E-2</v>
      </c>
      <c r="AM12" s="17155">
        <v>0.15910198618184199</v>
      </c>
      <c r="AN12" s="17155">
        <v>0.15393844251958799</v>
      </c>
      <c r="AO12" s="17155">
        <v>0.15554529885048399</v>
      </c>
      <c r="AP12" s="17169"/>
      <c r="AQ12" s="17155">
        <v>0.13606619917758001</v>
      </c>
      <c r="AR12" s="17155">
        <v>0.44034932316685299</v>
      </c>
      <c r="AS12" s="17171"/>
      <c r="AT12" s="17155">
        <v>0.16200751253981799</v>
      </c>
      <c r="AU12" s="17155">
        <v>0.13810305477958401</v>
      </c>
      <c r="AV12" s="17155">
        <v>0.19876281387700501</v>
      </c>
      <c r="AW12" s="17155">
        <v>7.6009617354592995E-2</v>
      </c>
      <c r="AX12" s="17173"/>
      <c r="AY12" s="17175"/>
      <c r="AZ12" s="17177"/>
      <c r="BA12" s="17179"/>
      <c r="BB12" s="17155">
        <v>0.15554529885048399</v>
      </c>
      <c r="BC12" s="17181"/>
      <c r="BD12" s="17155">
        <v>0.156132760760191</v>
      </c>
      <c r="BE12" s="17155">
        <v>0.36731570093279697</v>
      </c>
      <c r="BF12" s="17155">
        <v>0.100821189366195</v>
      </c>
      <c r="BG12" s="17155">
        <v>4.40283023601701E-2</v>
      </c>
      <c r="BH12" s="17155">
        <v>2.3706726565045199E-2</v>
      </c>
      <c r="BI12" s="17155">
        <v>2.8290319244803599E-2</v>
      </c>
      <c r="BJ12" s="17155">
        <v>3.1687927528193799E-2</v>
      </c>
      <c r="BK12" s="17155">
        <v>0.228931818296709</v>
      </c>
      <c r="BL12" s="17155">
        <v>4.2720121458336202E-2</v>
      </c>
      <c r="BM12" s="17155">
        <v>2.53899193307764E-2</v>
      </c>
      <c r="BN12" s="17155">
        <v>0.221483777083993</v>
      </c>
      <c r="BO12" s="17155">
        <v>0.21808783440797799</v>
      </c>
      <c r="BP12" s="17155">
        <v>0.23068068432865299</v>
      </c>
      <c r="BQ12" s="17155">
        <v>0.134605669000988</v>
      </c>
      <c r="BR12" s="17155">
        <v>0.24458363283677101</v>
      </c>
      <c r="BS12" s="17155">
        <v>0.22295710035018901</v>
      </c>
      <c r="BT12" s="17155">
        <v>0.12651614637727601</v>
      </c>
      <c r="BU12" s="17155">
        <v>7.4295801920892302E-2</v>
      </c>
      <c r="BV12" s="17155">
        <v>0.19240561189987701</v>
      </c>
      <c r="BW12" s="17155">
        <v>0.117099608509977</v>
      </c>
      <c r="BX12" s="17155">
        <v>0.10271627527379899</v>
      </c>
      <c r="BY12" s="17155">
        <v>0</v>
      </c>
      <c r="BZ12" s="17183"/>
      <c r="CA12" s="17155">
        <v>0.236876186866153</v>
      </c>
      <c r="CB12" s="17155">
        <v>0.14581498115441799</v>
      </c>
      <c r="CC12" s="17155">
        <v>0.19197221630071801</v>
      </c>
      <c r="CD12" s="17155">
        <v>0.152352304921783</v>
      </c>
      <c r="CE12" s="17155">
        <v>0.14377998558772401</v>
      </c>
      <c r="CF12" s="17155">
        <v>0.10886144356600801</v>
      </c>
      <c r="CG12" s="17155">
        <v>0.14997395986158099</v>
      </c>
      <c r="CH12" s="17155">
        <v>0.164399620200708</v>
      </c>
      <c r="CI12" s="17155">
        <v>0.141593790447817</v>
      </c>
      <c r="CJ12" s="17155">
        <v>0.145129144008495</v>
      </c>
      <c r="CK12" s="17185"/>
      <c r="CL12" s="17155">
        <v>0.11551034201429</v>
      </c>
      <c r="CM12" s="17155">
        <v>0.16145817417552</v>
      </c>
      <c r="CN12" s="17155">
        <v>0.21309104150031299</v>
      </c>
      <c r="CO12" s="17155">
        <v>0.18669074474515401</v>
      </c>
      <c r="CP12" s="17155">
        <v>0.20151235839996201</v>
      </c>
      <c r="CQ12" s="17155">
        <v>0.19468059822744199</v>
      </c>
      <c r="CR12" s="17155">
        <v>0.127987871214881</v>
      </c>
      <c r="CS12" s="17155">
        <v>0.12797964922864</v>
      </c>
      <c r="CT12" s="17155">
        <v>0.13149218633523499</v>
      </c>
      <c r="CU12" s="17155">
        <v>0.19193136206101699</v>
      </c>
      <c r="CV12" s="17155">
        <v>0.10312579377530701</v>
      </c>
      <c r="CW12" s="17155">
        <v>0.146669178125196</v>
      </c>
      <c r="CX12" s="17187"/>
      <c r="CY12" s="17189"/>
      <c r="CZ12" s="17191"/>
      <c r="DA12" s="17193"/>
      <c r="DB12" s="17155">
        <v>9.6911781905210603E-2</v>
      </c>
      <c r="DC12" s="17155">
        <v>0.16433240786924</v>
      </c>
      <c r="DD12" s="17155">
        <v>2.0013884832741601E-2</v>
      </c>
      <c r="DE12" s="17195"/>
      <c r="DF12" s="17197"/>
      <c r="DG12" s="17155">
        <v>0.15405091685889599</v>
      </c>
      <c r="DH12" s="17155">
        <v>0.46610241165764998</v>
      </c>
      <c r="DI12" s="17199"/>
      <c r="DJ12" s="17155">
        <v>0.15585559834402299</v>
      </c>
      <c r="DK12" s="17155">
        <v>0.15419025388148899</v>
      </c>
      <c r="DL12" s="17155">
        <v>0.14614831034634501</v>
      </c>
      <c r="DM12" s="17155">
        <v>0.19075251162387699</v>
      </c>
      <c r="DN12" s="17155">
        <v>0.17521310712423499</v>
      </c>
      <c r="DO12" s="17155">
        <v>0.133461583019271</v>
      </c>
      <c r="DP12" s="17155">
        <v>0.13816184357524</v>
      </c>
      <c r="DQ12" s="17201"/>
      <c r="DR12" s="17203"/>
      <c r="DS12" s="17155">
        <v>0.16091707148943099</v>
      </c>
      <c r="DT12" s="17205"/>
      <c r="DU12" s="17207"/>
      <c r="DV12" s="17209"/>
      <c r="DW12" s="17152">
        <v>3.2434186172485897E-2</v>
      </c>
    </row>
    <row r="13" spans="1:127" ht="17" x14ac:dyDescent="0.2">
      <c r="A13" s="17336" t="s">
        <v>241</v>
      </c>
      <c r="B13" s="17154">
        <v>7.1431129005590996E-2</v>
      </c>
      <c r="C13" s="17155">
        <v>7.0410132934690506E-2</v>
      </c>
      <c r="D13" s="17155">
        <v>7.2290737925333498E-2</v>
      </c>
      <c r="E13" s="17155">
        <v>7.6939004425668603E-2</v>
      </c>
      <c r="F13" s="17155">
        <v>4.5853055921470098E-2</v>
      </c>
      <c r="G13" s="17155">
        <v>8.3792232248182205E-2</v>
      </c>
      <c r="H13" s="17155">
        <v>0.106934658026926</v>
      </c>
      <c r="I13" s="17155">
        <v>5.9151123431166401E-2</v>
      </c>
      <c r="J13" s="17157"/>
      <c r="K13" s="17155">
        <v>0.12881927466864199</v>
      </c>
      <c r="L13" s="17155">
        <v>4.3511839804791397E-2</v>
      </c>
      <c r="M13" s="17155">
        <v>5.1190528392896298E-2</v>
      </c>
      <c r="N13" s="17155">
        <v>4.87047217577143E-2</v>
      </c>
      <c r="O13" s="17155">
        <v>4.8508271198570797E-2</v>
      </c>
      <c r="P13" s="17155">
        <v>0.141888769064859</v>
      </c>
      <c r="Q13" s="17155">
        <v>4.6398534501144097E-2</v>
      </c>
      <c r="R13" s="17155">
        <v>4.87047217577143E-2</v>
      </c>
      <c r="S13" s="17155">
        <v>4.8508271198570797E-2</v>
      </c>
      <c r="T13" s="17155">
        <v>8.6701494014379599E-2</v>
      </c>
      <c r="U13" s="17155">
        <v>4.8627004628374E-2</v>
      </c>
      <c r="V13" s="17155">
        <v>5.0627874883676101E-2</v>
      </c>
      <c r="W13" s="17155">
        <v>0.11554792753194</v>
      </c>
      <c r="X13" s="17155">
        <v>8.3051054250060305E-2</v>
      </c>
      <c r="Y13" s="17159"/>
      <c r="Z13" s="17161"/>
      <c r="AA13" s="17163"/>
      <c r="AB13" s="17165"/>
      <c r="AC13" s="17167"/>
      <c r="AD13" s="17155">
        <v>5.0627874883676101E-2</v>
      </c>
      <c r="AE13" s="17155">
        <v>0.11554792753194</v>
      </c>
      <c r="AF13" s="17155">
        <v>8.3051054250060305E-2</v>
      </c>
      <c r="AG13" s="17155">
        <v>0.105385466990181</v>
      </c>
      <c r="AH13" s="17155">
        <v>5.4685870410031701E-2</v>
      </c>
      <c r="AI13" s="17155">
        <v>0.11554792753194</v>
      </c>
      <c r="AJ13" s="17155">
        <v>8.3051054250060305E-2</v>
      </c>
      <c r="AK13" s="17155">
        <v>5.0627874883676101E-2</v>
      </c>
      <c r="AL13" s="17155">
        <v>0.104999812646143</v>
      </c>
      <c r="AM13" s="17155">
        <v>8.3030793664379501E-2</v>
      </c>
      <c r="AN13" s="17155">
        <v>6.9849326551431404E-2</v>
      </c>
      <c r="AO13" s="17155">
        <v>5.7840780366975299E-2</v>
      </c>
      <c r="AP13" s="17169"/>
      <c r="AQ13" s="17155">
        <v>0.100014962108991</v>
      </c>
      <c r="AR13" s="17155">
        <v>0.14191838980438401</v>
      </c>
      <c r="AS13" s="17171"/>
      <c r="AT13" s="17155">
        <v>3.7701767347370303E-2</v>
      </c>
      <c r="AU13" s="17155">
        <v>0.11219824938951301</v>
      </c>
      <c r="AV13" s="17155">
        <v>6.2218415339092503E-2</v>
      </c>
      <c r="AW13" s="17155">
        <v>0.183895557326756</v>
      </c>
      <c r="AX13" s="17173"/>
      <c r="AY13" s="17175"/>
      <c r="AZ13" s="17177"/>
      <c r="BA13" s="17179"/>
      <c r="BB13" s="17155">
        <v>5.7840780366975299E-2</v>
      </c>
      <c r="BC13" s="17181"/>
      <c r="BD13" s="17155">
        <v>0.10928186588671999</v>
      </c>
      <c r="BE13" s="17155">
        <v>1.04820105935265E-2</v>
      </c>
      <c r="BF13" s="17155">
        <v>1.9042301938325699E-2</v>
      </c>
      <c r="BG13" s="17155">
        <v>7.4630083144516093E-2</v>
      </c>
      <c r="BH13" s="17155">
        <v>0.29733200733869403</v>
      </c>
      <c r="BI13" s="17155">
        <v>0.30774844514041699</v>
      </c>
      <c r="BJ13" s="17155">
        <v>0.59682216881329497</v>
      </c>
      <c r="BK13" s="17155">
        <v>1.49271541194687E-2</v>
      </c>
      <c r="BL13" s="17155">
        <v>0.12998672529371599</v>
      </c>
      <c r="BM13" s="17155">
        <v>0.30115714494962897</v>
      </c>
      <c r="BN13" s="17155">
        <v>2.5824434531670701E-2</v>
      </c>
      <c r="BO13" s="17155">
        <v>3.9739187630677797E-2</v>
      </c>
      <c r="BP13" s="17155">
        <v>2.13851447299305E-2</v>
      </c>
      <c r="BQ13" s="17155">
        <v>4.3528353017481702E-2</v>
      </c>
      <c r="BR13" s="17155">
        <v>2.4765637532406098E-2</v>
      </c>
      <c r="BS13" s="17155">
        <v>2.1262705626170799E-2</v>
      </c>
      <c r="BT13" s="17155">
        <v>1.8814174482209501E-2</v>
      </c>
      <c r="BU13" s="17155">
        <v>0.123653703995608</v>
      </c>
      <c r="BV13" s="17155">
        <v>3.8325056045131603E-2</v>
      </c>
      <c r="BW13" s="17155">
        <v>8.5200860494346303E-2</v>
      </c>
      <c r="BX13" s="17155">
        <v>0.14721790754001701</v>
      </c>
      <c r="BY13" s="17155">
        <v>0.20436266079910201</v>
      </c>
      <c r="BZ13" s="17183"/>
      <c r="CA13" s="17155">
        <v>2.6068318895838199E-2</v>
      </c>
      <c r="CB13" s="17155">
        <v>5.6329516080118998E-2</v>
      </c>
      <c r="CC13" s="17155">
        <v>3.3578737399884297E-2</v>
      </c>
      <c r="CD13" s="17155">
        <v>3.54329986899126E-2</v>
      </c>
      <c r="CE13" s="17155">
        <v>7.2529963354311999E-2</v>
      </c>
      <c r="CF13" s="17155">
        <v>0.28427339517072098</v>
      </c>
      <c r="CG13" s="17155">
        <v>8.9452959540655394E-2</v>
      </c>
      <c r="CH13" s="17155">
        <v>6.0937579073243001E-2</v>
      </c>
      <c r="CI13" s="17155">
        <v>5.2632500481501601E-2</v>
      </c>
      <c r="CJ13" s="17155">
        <v>7.0872095909602195E-2</v>
      </c>
      <c r="CK13" s="17185"/>
      <c r="CL13" s="17155">
        <v>0.17241247319212999</v>
      </c>
      <c r="CM13" s="17155">
        <v>8.5935881895565294E-2</v>
      </c>
      <c r="CN13" s="17155">
        <v>0.114638719767877</v>
      </c>
      <c r="CO13" s="17155">
        <v>2.9865905276080199E-2</v>
      </c>
      <c r="CP13" s="17155">
        <v>9.2578107026181397E-2</v>
      </c>
      <c r="CQ13" s="17155">
        <v>7.5490564651689407E-2</v>
      </c>
      <c r="CR13" s="17155">
        <v>2.3853518626176299E-2</v>
      </c>
      <c r="CS13" s="17155">
        <v>1.56112772016359E-2</v>
      </c>
      <c r="CT13" s="17155">
        <v>5.2873537902712098E-2</v>
      </c>
      <c r="CU13" s="17155">
        <v>7.7512285787831994E-2</v>
      </c>
      <c r="CV13" s="17155">
        <v>1.29021172322082E-2</v>
      </c>
      <c r="CW13" s="17155">
        <v>6.2819818547121306E-2</v>
      </c>
      <c r="CX13" s="17187"/>
      <c r="CY13" s="17189"/>
      <c r="CZ13" s="17191"/>
      <c r="DA13" s="17193"/>
      <c r="DB13" s="17155">
        <v>9.5633862099634107E-2</v>
      </c>
      <c r="DC13" s="17155">
        <v>7.3953261856313193E-2</v>
      </c>
      <c r="DD13" s="17155">
        <v>0.205861858723108</v>
      </c>
      <c r="DE13" s="17195"/>
      <c r="DF13" s="17197"/>
      <c r="DG13" s="17155">
        <v>6.2424027822480799E-2</v>
      </c>
      <c r="DH13" s="17155">
        <v>6.5004181793691898E-2</v>
      </c>
      <c r="DI13" s="17199"/>
      <c r="DJ13" s="17155">
        <v>7.8940011684811601E-2</v>
      </c>
      <c r="DK13" s="17155">
        <v>7.0793940111144205E-2</v>
      </c>
      <c r="DL13" s="17155">
        <v>0.20379850889127099</v>
      </c>
      <c r="DM13" s="17155">
        <v>5.7285033857132399E-2</v>
      </c>
      <c r="DN13" s="17155">
        <v>6.12414183974795E-2</v>
      </c>
      <c r="DO13" s="17155">
        <v>4.9313678639050902E-2</v>
      </c>
      <c r="DP13" s="17155">
        <v>6.2140779301108798E-2</v>
      </c>
      <c r="DQ13" s="17201"/>
      <c r="DR13" s="17203"/>
      <c r="DS13" s="17155">
        <v>5.6497248574659702E-2</v>
      </c>
      <c r="DT13" s="17205"/>
      <c r="DU13" s="17207"/>
      <c r="DV13" s="17209"/>
      <c r="DW13" s="17152">
        <v>0.210206913899978</v>
      </c>
    </row>
    <row r="14" spans="1:127" ht="17" x14ac:dyDescent="0.2">
      <c r="A14" s="17337" t="s">
        <v>138</v>
      </c>
      <c r="B14" s="17335">
        <v>1402</v>
      </c>
      <c r="C14" s="17210">
        <v>589</v>
      </c>
      <c r="D14" s="17211">
        <v>813</v>
      </c>
      <c r="E14" s="17212">
        <v>149</v>
      </c>
      <c r="F14" s="17213">
        <v>353</v>
      </c>
      <c r="G14" s="17214">
        <v>278</v>
      </c>
      <c r="H14" s="17215">
        <v>265</v>
      </c>
      <c r="I14" s="17216">
        <v>357</v>
      </c>
      <c r="J14" s="17217">
        <v>27</v>
      </c>
      <c r="K14" s="17218">
        <v>181</v>
      </c>
      <c r="L14" s="17219">
        <v>323</v>
      </c>
      <c r="M14" s="17220">
        <v>215</v>
      </c>
      <c r="N14" s="17221">
        <v>397</v>
      </c>
      <c r="O14" s="17222">
        <v>259</v>
      </c>
      <c r="P14" s="17223">
        <v>208</v>
      </c>
      <c r="Q14" s="17224">
        <v>538</v>
      </c>
      <c r="R14" s="17225">
        <v>397</v>
      </c>
      <c r="S14" s="17226">
        <v>259</v>
      </c>
      <c r="T14" s="17227">
        <v>746</v>
      </c>
      <c r="U14" s="17228">
        <v>656</v>
      </c>
      <c r="V14" s="17229">
        <v>958</v>
      </c>
      <c r="W14" s="17230">
        <v>257</v>
      </c>
      <c r="X14" s="17231">
        <v>121</v>
      </c>
      <c r="Y14" s="17232">
        <v>26</v>
      </c>
      <c r="Z14" s="17233">
        <v>4</v>
      </c>
      <c r="AA14" s="17234">
        <v>0</v>
      </c>
      <c r="AB14" s="17235">
        <v>26</v>
      </c>
      <c r="AC14" s="17236">
        <v>10</v>
      </c>
      <c r="AD14" s="17237">
        <v>958</v>
      </c>
      <c r="AE14" s="17238">
        <v>257</v>
      </c>
      <c r="AF14" s="17239">
        <v>121</v>
      </c>
      <c r="AG14" s="17240">
        <v>66</v>
      </c>
      <c r="AH14" s="17241">
        <v>1024</v>
      </c>
      <c r="AI14" s="17242">
        <v>257</v>
      </c>
      <c r="AJ14" s="17243">
        <v>121</v>
      </c>
      <c r="AK14" s="17244">
        <v>958</v>
      </c>
      <c r="AL14" s="17245">
        <v>444</v>
      </c>
      <c r="AM14" s="17246">
        <v>135</v>
      </c>
      <c r="AN14" s="17247">
        <v>1267</v>
      </c>
      <c r="AO14" s="17248">
        <v>1044</v>
      </c>
      <c r="AP14" s="17249">
        <v>23</v>
      </c>
      <c r="AQ14" s="17250">
        <v>293</v>
      </c>
      <c r="AR14" s="17251">
        <v>32</v>
      </c>
      <c r="AS14" s="17252">
        <v>10</v>
      </c>
      <c r="AT14" s="17253">
        <v>784</v>
      </c>
      <c r="AU14" s="17254">
        <v>260</v>
      </c>
      <c r="AV14" s="17255">
        <v>237</v>
      </c>
      <c r="AW14" s="17256">
        <v>77</v>
      </c>
      <c r="AX14" s="17257">
        <v>16</v>
      </c>
      <c r="AY14" s="17258">
        <v>13</v>
      </c>
      <c r="AZ14" s="17259">
        <v>10</v>
      </c>
      <c r="BA14" s="17260">
        <v>5</v>
      </c>
      <c r="BB14" s="17261">
        <v>1044</v>
      </c>
      <c r="BC14" s="17262">
        <v>23</v>
      </c>
      <c r="BD14" s="17263">
        <v>335</v>
      </c>
      <c r="BE14" s="17264">
        <v>426</v>
      </c>
      <c r="BF14" s="17265">
        <v>469</v>
      </c>
      <c r="BG14" s="17266">
        <v>388</v>
      </c>
      <c r="BH14" s="17267">
        <v>50</v>
      </c>
      <c r="BI14" s="17268">
        <v>30</v>
      </c>
      <c r="BJ14" s="17269">
        <v>39</v>
      </c>
      <c r="BK14" s="17270">
        <v>895</v>
      </c>
      <c r="BL14" s="17271">
        <v>427</v>
      </c>
      <c r="BM14" s="17272">
        <v>80</v>
      </c>
      <c r="BN14" s="17273">
        <v>137</v>
      </c>
      <c r="BO14" s="17274">
        <v>216</v>
      </c>
      <c r="BP14" s="17275">
        <v>462</v>
      </c>
      <c r="BQ14" s="17276">
        <v>137</v>
      </c>
      <c r="BR14" s="17277">
        <v>545</v>
      </c>
      <c r="BS14" s="17278">
        <v>448</v>
      </c>
      <c r="BT14" s="17279">
        <v>47</v>
      </c>
      <c r="BU14" s="17280">
        <v>542</v>
      </c>
      <c r="BV14" s="17281">
        <v>933</v>
      </c>
      <c r="BW14" s="17282">
        <v>293</v>
      </c>
      <c r="BX14" s="17283">
        <v>113</v>
      </c>
      <c r="BY14" s="17284">
        <v>39</v>
      </c>
      <c r="BZ14" s="17285">
        <v>22</v>
      </c>
      <c r="CA14" s="17286">
        <v>112</v>
      </c>
      <c r="CB14" s="17287">
        <v>155</v>
      </c>
      <c r="CC14" s="17288">
        <v>74</v>
      </c>
      <c r="CD14" s="17289">
        <v>76</v>
      </c>
      <c r="CE14" s="17290">
        <v>985</v>
      </c>
      <c r="CF14" s="17291">
        <v>31</v>
      </c>
      <c r="CG14" s="17292">
        <v>495</v>
      </c>
      <c r="CH14" s="17293">
        <v>557</v>
      </c>
      <c r="CI14" s="17294">
        <v>161</v>
      </c>
      <c r="CJ14" s="17295">
        <v>179</v>
      </c>
      <c r="CK14" s="17296">
        <v>10</v>
      </c>
      <c r="CL14" s="17297">
        <v>62</v>
      </c>
      <c r="CM14" s="17298">
        <v>118</v>
      </c>
      <c r="CN14" s="17299">
        <v>128</v>
      </c>
      <c r="CO14" s="17300">
        <v>120</v>
      </c>
      <c r="CP14" s="17301">
        <v>97</v>
      </c>
      <c r="CQ14" s="17302">
        <v>123</v>
      </c>
      <c r="CR14" s="17303">
        <v>85</v>
      </c>
      <c r="CS14" s="17304">
        <v>107</v>
      </c>
      <c r="CT14" s="17305">
        <v>133</v>
      </c>
      <c r="CU14" s="17306">
        <v>111</v>
      </c>
      <c r="CV14" s="17307">
        <v>74</v>
      </c>
      <c r="CW14" s="17308">
        <v>57</v>
      </c>
      <c r="CX14" s="17309">
        <v>22</v>
      </c>
      <c r="CY14" s="17310">
        <v>12</v>
      </c>
      <c r="CZ14" s="17311">
        <v>5</v>
      </c>
      <c r="DA14" s="17312">
        <v>4</v>
      </c>
      <c r="DB14" s="17313">
        <v>144</v>
      </c>
      <c r="DC14" s="17314">
        <v>111</v>
      </c>
      <c r="DD14" s="17315">
        <v>62</v>
      </c>
      <c r="DE14" s="17316">
        <v>4</v>
      </c>
      <c r="DF14" s="17317">
        <v>23</v>
      </c>
      <c r="DG14" s="17318">
        <v>1136</v>
      </c>
      <c r="DH14" s="17319">
        <v>47</v>
      </c>
      <c r="DI14" s="17320">
        <v>18</v>
      </c>
      <c r="DJ14" s="17321">
        <v>105</v>
      </c>
      <c r="DK14" s="17322">
        <v>1294</v>
      </c>
      <c r="DL14" s="17323">
        <v>73</v>
      </c>
      <c r="DM14" s="17324">
        <v>118</v>
      </c>
      <c r="DN14" s="17325">
        <v>360</v>
      </c>
      <c r="DO14" s="17326">
        <v>234</v>
      </c>
      <c r="DP14" s="17327">
        <v>531</v>
      </c>
      <c r="DQ14" s="17328">
        <v>1</v>
      </c>
      <c r="DR14" s="17329">
        <v>1</v>
      </c>
      <c r="DS14" s="17330">
        <v>1125</v>
      </c>
      <c r="DT14" s="17331">
        <v>13</v>
      </c>
      <c r="DU14" s="17332">
        <v>4</v>
      </c>
      <c r="DV14" s="17333">
        <v>13</v>
      </c>
      <c r="DW14" s="17334">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385</v>
      </c>
    </row>
    <row r="8" spans="1:127" ht="17" x14ac:dyDescent="0.2">
      <c r="A8" s="270" t="s">
        <v>384</v>
      </c>
    </row>
    <row r="9" spans="1:127" ht="17" x14ac:dyDescent="0.2">
      <c r="A9" s="17622" t="s">
        <v>376</v>
      </c>
      <c r="B9" s="17435">
        <v>0.56149241620050305</v>
      </c>
      <c r="C9" s="17338">
        <v>0.423621082755476</v>
      </c>
      <c r="D9" s="17339">
        <v>0.67753509256730005</v>
      </c>
      <c r="E9" s="17340">
        <v>0.49179040309382099</v>
      </c>
      <c r="F9" s="17341">
        <v>0.51338658436096396</v>
      </c>
      <c r="G9" s="17342">
        <v>0.58378813132367602</v>
      </c>
      <c r="H9" s="17343">
        <v>0.64414698176682506</v>
      </c>
      <c r="I9" s="17344">
        <v>0.601037382678827</v>
      </c>
      <c r="J9" s="17438"/>
      <c r="K9" s="17345">
        <v>0.67152978981789002</v>
      </c>
      <c r="L9" s="17346">
        <v>0.53396276065067105</v>
      </c>
      <c r="M9" s="17347">
        <v>0.54462234361931094</v>
      </c>
      <c r="N9" s="17348">
        <v>0.49288274443504898</v>
      </c>
      <c r="O9" s="17349">
        <v>0.53626713107775104</v>
      </c>
      <c r="P9" s="17350">
        <v>0.67566265019059801</v>
      </c>
      <c r="Q9" s="17351">
        <v>0.53798998343348303</v>
      </c>
      <c r="R9" s="17352">
        <v>0.49288274443504898</v>
      </c>
      <c r="S9" s="17353">
        <v>0.53626713107775104</v>
      </c>
      <c r="T9" s="17354">
        <v>0.59614355449527601</v>
      </c>
      <c r="U9" s="17355">
        <v>0.51010299271271198</v>
      </c>
      <c r="V9" s="17356">
        <v>0.47641044894691997</v>
      </c>
      <c r="W9" s="17357">
        <v>0.77936420991924704</v>
      </c>
      <c r="X9" s="17358">
        <v>0.60710193748003505</v>
      </c>
      <c r="Y9" s="17440"/>
      <c r="Z9" s="17442"/>
      <c r="AA9" s="17444"/>
      <c r="AB9" s="17446"/>
      <c r="AC9" s="17448"/>
      <c r="AD9" s="17359">
        <v>0.47641044894691997</v>
      </c>
      <c r="AE9" s="17360">
        <v>0.77936420991924704</v>
      </c>
      <c r="AF9" s="17361">
        <v>0.60710193748003505</v>
      </c>
      <c r="AG9" s="17362">
        <v>0.54417180150946198</v>
      </c>
      <c r="AH9" s="17363">
        <v>0.48121001151367099</v>
      </c>
      <c r="AI9" s="17364">
        <v>0.77936420991924704</v>
      </c>
      <c r="AJ9" s="17365">
        <v>0.60710193748003505</v>
      </c>
      <c r="AK9" s="17366">
        <v>0.47641044894691997</v>
      </c>
      <c r="AL9" s="17367">
        <v>0.70062022503230603</v>
      </c>
      <c r="AM9" s="17368">
        <v>0.57618469277242401</v>
      </c>
      <c r="AN9" s="17369">
        <v>0.55948455167780997</v>
      </c>
      <c r="AO9" s="17370">
        <v>0.60130866850563702</v>
      </c>
      <c r="AP9" s="17450"/>
      <c r="AQ9" s="17371">
        <v>0.44107894414833798</v>
      </c>
      <c r="AR9" s="17372">
        <v>0.34141344769322601</v>
      </c>
      <c r="AS9" s="17452"/>
      <c r="AT9" s="17373">
        <v>0.62912487132376904</v>
      </c>
      <c r="AU9" s="17374">
        <v>0.52493213694472995</v>
      </c>
      <c r="AV9" s="17375">
        <v>0.42046875244362297</v>
      </c>
      <c r="AW9" s="17376">
        <v>0.43597440483035499</v>
      </c>
      <c r="AX9" s="17454"/>
      <c r="AY9" s="17456"/>
      <c r="AZ9" s="17458"/>
      <c r="BA9" s="17460"/>
      <c r="BB9" s="17377">
        <v>0.60130866850563702</v>
      </c>
      <c r="BC9" s="17462"/>
      <c r="BD9" s="17378">
        <v>0.42934756390752199</v>
      </c>
      <c r="BE9" s="17379">
        <v>0.53673289067694796</v>
      </c>
      <c r="BF9" s="17380">
        <v>0.518951982362308</v>
      </c>
      <c r="BG9" s="17381">
        <v>0.60176940803740397</v>
      </c>
      <c r="BH9" s="17382">
        <v>0.64955504878174197</v>
      </c>
      <c r="BI9" s="17464"/>
      <c r="BJ9" s="17383">
        <v>0.56250880627071498</v>
      </c>
      <c r="BK9" s="17384">
        <v>0.527524043364475</v>
      </c>
      <c r="BL9" s="17385">
        <v>0.59776387432933897</v>
      </c>
      <c r="BM9" s="17386">
        <v>0.69756602966812498</v>
      </c>
      <c r="BN9" s="17387">
        <v>0.49506348240227499</v>
      </c>
      <c r="BO9" s="17388">
        <v>0.53479134328029099</v>
      </c>
      <c r="BP9" s="17389">
        <v>0.47971921111694799</v>
      </c>
      <c r="BQ9" s="17390">
        <v>0.53803128905744901</v>
      </c>
      <c r="BR9" s="17391">
        <v>0.50802537671333603</v>
      </c>
      <c r="BS9" s="17392">
        <v>0.499706056302613</v>
      </c>
      <c r="BT9" s="17393">
        <v>0.49722362965184203</v>
      </c>
      <c r="BU9" s="17394">
        <v>0.62569851202184601</v>
      </c>
      <c r="BV9" s="17395">
        <v>0.53852293682407903</v>
      </c>
      <c r="BW9" s="17396">
        <v>0.518060599963998</v>
      </c>
      <c r="BX9" s="17397">
        <v>0.63095100940878901</v>
      </c>
      <c r="BY9" s="17398">
        <v>0.84839242016926497</v>
      </c>
      <c r="BZ9" s="17466"/>
      <c r="CA9" s="17399">
        <v>0.54597771241700299</v>
      </c>
      <c r="CB9" s="17400">
        <v>0.54241844412032303</v>
      </c>
      <c r="CC9" s="17401">
        <v>0.49897346489224598</v>
      </c>
      <c r="CD9" s="17402">
        <v>0.63019857201884599</v>
      </c>
      <c r="CE9" s="17403">
        <v>0.57606479637483199</v>
      </c>
      <c r="CF9" s="17468"/>
      <c r="CG9" s="17404">
        <v>0.58370719622776002</v>
      </c>
      <c r="CH9" s="17405">
        <v>0.55517115937348605</v>
      </c>
      <c r="CI9" s="17406">
        <v>0.55243787956130197</v>
      </c>
      <c r="CJ9" s="17407">
        <v>0.52534915762808598</v>
      </c>
      <c r="CK9" s="17470"/>
      <c r="CL9" s="17408">
        <v>0.756200322883677</v>
      </c>
      <c r="CM9" s="17409">
        <v>0.70879552762300602</v>
      </c>
      <c r="CN9" s="17410">
        <v>0.593652596940344</v>
      </c>
      <c r="CO9" s="17411">
        <v>0.56223105921294603</v>
      </c>
      <c r="CP9" s="17412">
        <v>0.58466797650234203</v>
      </c>
      <c r="CQ9" s="17413">
        <v>0.46836403548572503</v>
      </c>
      <c r="CR9" s="17414">
        <v>0.55218055197068605</v>
      </c>
      <c r="CS9" s="17415">
        <v>0.52824068734863305</v>
      </c>
      <c r="CT9" s="17416">
        <v>0.49555610523034399</v>
      </c>
      <c r="CU9" s="17417">
        <v>0.54836513742251503</v>
      </c>
      <c r="CV9" s="17418">
        <v>0.44094311712761702</v>
      </c>
      <c r="CW9" s="17419">
        <v>0.56704220819991202</v>
      </c>
      <c r="CX9" s="17472"/>
      <c r="CY9" s="17474"/>
      <c r="CZ9" s="17476"/>
      <c r="DA9" s="17478"/>
      <c r="DB9" s="17420">
        <v>0.53094131942907297</v>
      </c>
      <c r="DC9" s="17421">
        <v>0.508187381719721</v>
      </c>
      <c r="DD9" s="17422">
        <v>0.50185216495796103</v>
      </c>
      <c r="DE9" s="17480"/>
      <c r="DF9" s="17482"/>
      <c r="DG9" s="17423">
        <v>0.58268050333975197</v>
      </c>
      <c r="DH9" s="17424">
        <v>0.42357230829065901</v>
      </c>
      <c r="DI9" s="17484"/>
      <c r="DJ9" s="17425">
        <v>0.51164396992963501</v>
      </c>
      <c r="DK9" s="17426">
        <v>0.565755469403464</v>
      </c>
      <c r="DL9" s="17427">
        <v>0.59078695718493002</v>
      </c>
      <c r="DM9" s="17428">
        <v>0.62454144981957205</v>
      </c>
      <c r="DN9" s="17429">
        <v>0.52161111783872505</v>
      </c>
      <c r="DO9" s="17430">
        <v>0.54286235066940902</v>
      </c>
      <c r="DP9" s="17431">
        <v>0.56433213937719495</v>
      </c>
      <c r="DQ9" s="17486"/>
      <c r="DR9" s="17488"/>
      <c r="DS9" s="17432">
        <v>0.57934426292359698</v>
      </c>
      <c r="DT9" s="17490"/>
      <c r="DU9" s="17492"/>
      <c r="DV9" s="17494"/>
      <c r="DW9" s="17433">
        <v>0.48047417113667601</v>
      </c>
    </row>
    <row r="10" spans="1:127" ht="17" x14ac:dyDescent="0.2">
      <c r="A10" s="17622" t="s">
        <v>377</v>
      </c>
      <c r="B10" s="17436">
        <v>0.25257155291182998</v>
      </c>
      <c r="C10" s="17437">
        <v>0.26020771420035499</v>
      </c>
      <c r="D10" s="17437">
        <v>0.24614439672970501</v>
      </c>
      <c r="E10" s="17437">
        <v>0.28303756025465499</v>
      </c>
      <c r="F10" s="17437">
        <v>0.26373491825605799</v>
      </c>
      <c r="G10" s="17437">
        <v>0.26561555485224703</v>
      </c>
      <c r="H10" s="17437">
        <v>0.20757191954686</v>
      </c>
      <c r="I10" s="17437">
        <v>0.23418228594608401</v>
      </c>
      <c r="J10" s="17439"/>
      <c r="K10" s="17437">
        <v>0.19480293873291399</v>
      </c>
      <c r="L10" s="17437">
        <v>0.28363232302671498</v>
      </c>
      <c r="M10" s="17437">
        <v>0.222342296048021</v>
      </c>
      <c r="N10" s="17437">
        <v>0.30420875231595601</v>
      </c>
      <c r="O10" s="17437">
        <v>0.26231329226879602</v>
      </c>
      <c r="P10" s="17437">
        <v>0.18587872982397999</v>
      </c>
      <c r="Q10" s="17437">
        <v>0.26047676490273097</v>
      </c>
      <c r="R10" s="17437">
        <v>0.30420875231595601</v>
      </c>
      <c r="S10" s="17437">
        <v>0.26231329226879602</v>
      </c>
      <c r="T10" s="17437">
        <v>0.22896620993051001</v>
      </c>
      <c r="U10" s="17437">
        <v>0.28757949281620498</v>
      </c>
      <c r="V10" s="17437">
        <v>0.28936363093123202</v>
      </c>
      <c r="W10" s="17437">
        <v>0.132647754350146</v>
      </c>
      <c r="X10" s="17437">
        <v>0.28290798883817198</v>
      </c>
      <c r="Y10" s="17441"/>
      <c r="Z10" s="17443"/>
      <c r="AA10" s="17445"/>
      <c r="AB10" s="17447"/>
      <c r="AC10" s="17449"/>
      <c r="AD10" s="17437">
        <v>0.28936363093123202</v>
      </c>
      <c r="AE10" s="17437">
        <v>0.132647754350146</v>
      </c>
      <c r="AF10" s="17437">
        <v>0.28290798883817198</v>
      </c>
      <c r="AG10" s="17437">
        <v>0.26619450419902502</v>
      </c>
      <c r="AH10" s="17437">
        <v>0.28772255280686099</v>
      </c>
      <c r="AI10" s="17437">
        <v>0.132647754350146</v>
      </c>
      <c r="AJ10" s="17437">
        <v>0.28290798883817198</v>
      </c>
      <c r="AK10" s="17437">
        <v>0.28936363093123202</v>
      </c>
      <c r="AL10" s="17437">
        <v>0.19240837894628399</v>
      </c>
      <c r="AM10" s="17437">
        <v>0.31092850841436098</v>
      </c>
      <c r="AN10" s="17437">
        <v>0.24459641985247599</v>
      </c>
      <c r="AO10" s="17437">
        <v>0.227365965544675</v>
      </c>
      <c r="AP10" s="17451"/>
      <c r="AQ10" s="17437">
        <v>0.33109119469114701</v>
      </c>
      <c r="AR10" s="17437">
        <v>0.20295629168016199</v>
      </c>
      <c r="AS10" s="17453"/>
      <c r="AT10" s="17437">
        <v>0.20628109404115</v>
      </c>
      <c r="AU10" s="17437">
        <v>0.28525989752294001</v>
      </c>
      <c r="AV10" s="17437">
        <v>0.30030873595808</v>
      </c>
      <c r="AW10" s="17437">
        <v>0.353395483967331</v>
      </c>
      <c r="AX10" s="17455"/>
      <c r="AY10" s="17457"/>
      <c r="AZ10" s="17459"/>
      <c r="BA10" s="17461"/>
      <c r="BB10" s="17437">
        <v>0.227365965544675</v>
      </c>
      <c r="BC10" s="17463"/>
      <c r="BD10" s="17437">
        <v>0.32737740712422098</v>
      </c>
      <c r="BE10" s="17437">
        <v>0.20418938050197299</v>
      </c>
      <c r="BF10" s="17437">
        <v>0.28302076207668603</v>
      </c>
      <c r="BG10" s="17437">
        <v>0.275109159550885</v>
      </c>
      <c r="BH10" s="17437">
        <v>0.32536650606128198</v>
      </c>
      <c r="BI10" s="17465"/>
      <c r="BJ10" s="17437">
        <v>0.18337636212685801</v>
      </c>
      <c r="BK10" s="17437">
        <v>0.24501666241057801</v>
      </c>
      <c r="BL10" s="17437">
        <v>0.26575018908984799</v>
      </c>
      <c r="BM10" s="17437">
        <v>0.25749542260084002</v>
      </c>
      <c r="BN10" s="17437">
        <v>0.25326189136380101</v>
      </c>
      <c r="BO10" s="17437">
        <v>0.24072387453667299</v>
      </c>
      <c r="BP10" s="17437">
        <v>0.260849403964522</v>
      </c>
      <c r="BQ10" s="17437">
        <v>0.23877171055467</v>
      </c>
      <c r="BR10" s="17437">
        <v>0.26445000908622601</v>
      </c>
      <c r="BS10" s="17437">
        <v>0.25024828376849001</v>
      </c>
      <c r="BT10" s="17437">
        <v>0.37980177646341101</v>
      </c>
      <c r="BU10" s="17437">
        <v>0.238312580467782</v>
      </c>
      <c r="BV10" s="17437">
        <v>0.22850371324834801</v>
      </c>
      <c r="BW10" s="17437">
        <v>0.33297386408157598</v>
      </c>
      <c r="BX10" s="17437">
        <v>0.29704361414033098</v>
      </c>
      <c r="BY10" s="17437">
        <v>0.12370131709519</v>
      </c>
      <c r="BZ10" s="17467"/>
      <c r="CA10" s="17437">
        <v>0.28573468000480301</v>
      </c>
      <c r="CB10" s="17437">
        <v>0.29364954438459401</v>
      </c>
      <c r="CC10" s="17437">
        <v>0.29587558749784298</v>
      </c>
      <c r="CD10" s="17437">
        <v>0.20318482385741099</v>
      </c>
      <c r="CE10" s="17437">
        <v>0.23638402846801601</v>
      </c>
      <c r="CF10" s="17469"/>
      <c r="CG10" s="17437">
        <v>0.246271180678312</v>
      </c>
      <c r="CH10" s="17437">
        <v>0.25232725296533598</v>
      </c>
      <c r="CI10" s="17437">
        <v>0.26674716385465203</v>
      </c>
      <c r="CJ10" s="17437">
        <v>0.26350424522294402</v>
      </c>
      <c r="CK10" s="17471"/>
      <c r="CL10" s="17437">
        <v>0.18041434863562</v>
      </c>
      <c r="CM10" s="17437">
        <v>0.16483401749971999</v>
      </c>
      <c r="CN10" s="17437">
        <v>0.32176111668033203</v>
      </c>
      <c r="CO10" s="17437">
        <v>0.25150024518818198</v>
      </c>
      <c r="CP10" s="17437">
        <v>0.28176351512264802</v>
      </c>
      <c r="CQ10" s="17437">
        <v>0.231591456116016</v>
      </c>
      <c r="CR10" s="17437">
        <v>0.27706844272477898</v>
      </c>
      <c r="CS10" s="17437">
        <v>0.31022839172129901</v>
      </c>
      <c r="CT10" s="17437">
        <v>0.25015417248343103</v>
      </c>
      <c r="CU10" s="17437">
        <v>0.271018461982307</v>
      </c>
      <c r="CV10" s="17437">
        <v>0.25041014837061298</v>
      </c>
      <c r="CW10" s="17437">
        <v>0.26567895711684603</v>
      </c>
      <c r="CX10" s="17473"/>
      <c r="CY10" s="17475"/>
      <c r="CZ10" s="17477"/>
      <c r="DA10" s="17479"/>
      <c r="DB10" s="17437">
        <v>0.224785036576655</v>
      </c>
      <c r="DC10" s="17437">
        <v>0.36376536223122302</v>
      </c>
      <c r="DD10" s="17437">
        <v>0.37493531512422101</v>
      </c>
      <c r="DE10" s="17481"/>
      <c r="DF10" s="17483"/>
      <c r="DG10" s="17437">
        <v>0.225282667080275</v>
      </c>
      <c r="DH10" s="17437">
        <v>0.34513191158358703</v>
      </c>
      <c r="DI10" s="17485"/>
      <c r="DJ10" s="17437">
        <v>0.35417071894656899</v>
      </c>
      <c r="DK10" s="17437">
        <v>0.24285044872134301</v>
      </c>
      <c r="DL10" s="17437">
        <v>0.29094173101353898</v>
      </c>
      <c r="DM10" s="17437">
        <v>0.22554902910472899</v>
      </c>
      <c r="DN10" s="17437">
        <v>0.29179997276885</v>
      </c>
      <c r="DO10" s="17437">
        <v>0.24566803668675299</v>
      </c>
      <c r="DP10" s="17437">
        <v>0.23270019512412099</v>
      </c>
      <c r="DQ10" s="17487"/>
      <c r="DR10" s="17489"/>
      <c r="DS10" s="17437">
        <v>0.238751150524424</v>
      </c>
      <c r="DT10" s="17491"/>
      <c r="DU10" s="17493"/>
      <c r="DV10" s="17495"/>
      <c r="DW10" s="17434">
        <v>0.34420856898249602</v>
      </c>
    </row>
    <row r="11" spans="1:127" ht="17" x14ac:dyDescent="0.2">
      <c r="A11" s="17622" t="s">
        <v>378</v>
      </c>
      <c r="B11" s="17436">
        <v>0.115848656296234</v>
      </c>
      <c r="C11" s="17437">
        <v>0.179765397738887</v>
      </c>
      <c r="D11" s="17437">
        <v>6.2051615560369401E-2</v>
      </c>
      <c r="E11" s="17437">
        <v>0.11870914329262899</v>
      </c>
      <c r="F11" s="17437">
        <v>0.119825178831946</v>
      </c>
      <c r="G11" s="17437">
        <v>0.100671104272285</v>
      </c>
      <c r="H11" s="17437">
        <v>9.4601371364373799E-2</v>
      </c>
      <c r="I11" s="17437">
        <v>0.13853882581339599</v>
      </c>
      <c r="J11" s="17439"/>
      <c r="K11" s="17437">
        <v>7.6208733602175796E-2</v>
      </c>
      <c r="L11" s="17437">
        <v>0.11547606453142099</v>
      </c>
      <c r="M11" s="17437">
        <v>0.15822471093604801</v>
      </c>
      <c r="N11" s="17437">
        <v>0.12069865383124601</v>
      </c>
      <c r="O11" s="17437">
        <v>0.14037211627419799</v>
      </c>
      <c r="P11" s="17437">
        <v>7.4066541737484101E-2</v>
      </c>
      <c r="Q11" s="17437">
        <v>0.131626632826784</v>
      </c>
      <c r="R11" s="17437">
        <v>0.12069865383124601</v>
      </c>
      <c r="S11" s="17437">
        <v>0.14037211627419799</v>
      </c>
      <c r="T11" s="17437">
        <v>0.107312984182276</v>
      </c>
      <c r="U11" s="17437">
        <v>0.12850749784093601</v>
      </c>
      <c r="V11" s="17437">
        <v>0.161302560772072</v>
      </c>
      <c r="W11" s="17437">
        <v>2.4274825472797201E-2</v>
      </c>
      <c r="X11" s="17437">
        <v>7.2706980894477399E-2</v>
      </c>
      <c r="Y11" s="17441"/>
      <c r="Z11" s="17443"/>
      <c r="AA11" s="17445"/>
      <c r="AB11" s="17447"/>
      <c r="AC11" s="17449"/>
      <c r="AD11" s="17437">
        <v>0.161302560772072</v>
      </c>
      <c r="AE11" s="17437">
        <v>2.4274825472797201E-2</v>
      </c>
      <c r="AF11" s="17437">
        <v>7.2706980894477399E-2</v>
      </c>
      <c r="AG11" s="17437">
        <v>5.1150933994482298E-2</v>
      </c>
      <c r="AH11" s="17437">
        <v>0.153500478839594</v>
      </c>
      <c r="AI11" s="17437">
        <v>2.4274825472797201E-2</v>
      </c>
      <c r="AJ11" s="17437">
        <v>7.2706980894477399E-2</v>
      </c>
      <c r="AK11" s="17437">
        <v>0.161302560772072</v>
      </c>
      <c r="AL11" s="17437">
        <v>4.1521482904422598E-2</v>
      </c>
      <c r="AM11" s="17437">
        <v>6.6923396920193307E-2</v>
      </c>
      <c r="AN11" s="17437">
        <v>0.122534842203763</v>
      </c>
      <c r="AO11" s="17437">
        <v>0.116358289458087</v>
      </c>
      <c r="AP11" s="17451"/>
      <c r="AQ11" s="17437">
        <v>0.128977513637799</v>
      </c>
      <c r="AR11" s="17437">
        <v>9.3761584597314498E-2</v>
      </c>
      <c r="AS11" s="17453"/>
      <c r="AT11" s="17437">
        <v>0.119469919080568</v>
      </c>
      <c r="AU11" s="17437">
        <v>0.107814510869001</v>
      </c>
      <c r="AV11" s="17437">
        <v>0.15100555375142699</v>
      </c>
      <c r="AW11" s="17437">
        <v>7.99221200477431E-2</v>
      </c>
      <c r="AX11" s="17455"/>
      <c r="AY11" s="17457"/>
      <c r="AZ11" s="17459"/>
      <c r="BA11" s="17461"/>
      <c r="BB11" s="17437">
        <v>0.116358289458087</v>
      </c>
      <c r="BC11" s="17463"/>
      <c r="BD11" s="17437">
        <v>0.124206742706699</v>
      </c>
      <c r="BE11" s="17437">
        <v>0.15617051278508401</v>
      </c>
      <c r="BF11" s="17437">
        <v>0.13803588318785101</v>
      </c>
      <c r="BG11" s="17437">
        <v>7.5557200737573493E-2</v>
      </c>
      <c r="BH11" s="17437">
        <v>2.5078445156975999E-2</v>
      </c>
      <c r="BI11" s="17465"/>
      <c r="BJ11" s="17437">
        <v>8.5693413884968997E-2</v>
      </c>
      <c r="BK11" s="17437">
        <v>0.14677847093468699</v>
      </c>
      <c r="BL11" s="17437">
        <v>7.6591340348456105E-2</v>
      </c>
      <c r="BM11" s="17437">
        <v>2.28343694152989E-2</v>
      </c>
      <c r="BN11" s="17437">
        <v>0.18075709675672899</v>
      </c>
      <c r="BO11" s="17437">
        <v>0.14815553622601099</v>
      </c>
      <c r="BP11" s="17437">
        <v>0.17837759720920199</v>
      </c>
      <c r="BQ11" s="17437">
        <v>0.12879196655604899</v>
      </c>
      <c r="BR11" s="17437">
        <v>0.15141183766496</v>
      </c>
      <c r="BS11" s="17437">
        <v>0.19305498568478999</v>
      </c>
      <c r="BT11" s="17437">
        <v>0.10369510593636599</v>
      </c>
      <c r="BU11" s="17437">
        <v>6.7429374974697004E-2</v>
      </c>
      <c r="BV11" s="17437">
        <v>0.145748089452752</v>
      </c>
      <c r="BW11" s="17437">
        <v>8.5390437213439405E-2</v>
      </c>
      <c r="BX11" s="17437">
        <v>6.5726449887107796E-2</v>
      </c>
      <c r="BY11" s="17437">
        <v>0</v>
      </c>
      <c r="BZ11" s="17467"/>
      <c r="CA11" s="17437">
        <v>0.130073299241103</v>
      </c>
      <c r="CB11" s="17437">
        <v>0.117003624705763</v>
      </c>
      <c r="CC11" s="17437">
        <v>8.5607191075108405E-2</v>
      </c>
      <c r="CD11" s="17437">
        <v>6.7635200595673794E-2</v>
      </c>
      <c r="CE11" s="17437">
        <v>0.119395349250144</v>
      </c>
      <c r="CF11" s="17469"/>
      <c r="CG11" s="17437">
        <v>0.117438967279619</v>
      </c>
      <c r="CH11" s="17437">
        <v>0.108506898980364</v>
      </c>
      <c r="CI11" s="17437">
        <v>0.12732181410941101</v>
      </c>
      <c r="CJ11" s="17437">
        <v>0.12648893585152199</v>
      </c>
      <c r="CK11" s="17471"/>
      <c r="CL11" s="17437">
        <v>5.5984879593639097E-2</v>
      </c>
      <c r="CM11" s="17437">
        <v>8.8452697449060994E-2</v>
      </c>
      <c r="CN11" s="17437">
        <v>5.4281773704012201E-2</v>
      </c>
      <c r="CO11" s="17437">
        <v>0.10167877283314899</v>
      </c>
      <c r="CP11" s="17437">
        <v>9.0334008097166005E-2</v>
      </c>
      <c r="CQ11" s="17437">
        <v>0.18979331682633499</v>
      </c>
      <c r="CR11" s="17437">
        <v>0.13173288690655699</v>
      </c>
      <c r="CS11" s="17437">
        <v>7.7630563416516599E-2</v>
      </c>
      <c r="CT11" s="17437">
        <v>0.197007867879264</v>
      </c>
      <c r="CU11" s="17437">
        <v>8.2370516156951498E-2</v>
      </c>
      <c r="CV11" s="17437">
        <v>0.19525303689094101</v>
      </c>
      <c r="CW11" s="17437">
        <v>0.13273450744019599</v>
      </c>
      <c r="CX11" s="17473"/>
      <c r="CY11" s="17475"/>
      <c r="CZ11" s="17477"/>
      <c r="DA11" s="17479"/>
      <c r="DB11" s="17437">
        <v>0.123188429737868</v>
      </c>
      <c r="DC11" s="17437">
        <v>5.8262459866147302E-2</v>
      </c>
      <c r="DD11" s="17437">
        <v>3.4600644543158303E-2</v>
      </c>
      <c r="DE11" s="17481"/>
      <c r="DF11" s="17483"/>
      <c r="DG11" s="17437">
        <v>0.124295513997234</v>
      </c>
      <c r="DH11" s="17437">
        <v>0.18410578855253801</v>
      </c>
      <c r="DI11" s="17485"/>
      <c r="DJ11" s="17437">
        <v>6.1055320865146201E-2</v>
      </c>
      <c r="DK11" s="17437">
        <v>0.121497162861088</v>
      </c>
      <c r="DL11" s="17437">
        <v>6.70220811373263E-2</v>
      </c>
      <c r="DM11" s="17437">
        <v>6.4245958057424002E-2</v>
      </c>
      <c r="DN11" s="17437">
        <v>0.12743613699150999</v>
      </c>
      <c r="DO11" s="17437">
        <v>0.145457394385339</v>
      </c>
      <c r="DP11" s="17437">
        <v>0.12581676273366901</v>
      </c>
      <c r="DQ11" s="17487"/>
      <c r="DR11" s="17489"/>
      <c r="DS11" s="17437">
        <v>0.125149489442378</v>
      </c>
      <c r="DT11" s="17491"/>
      <c r="DU11" s="17493"/>
      <c r="DV11" s="17495"/>
      <c r="DW11" s="17434">
        <v>1.86061003654617E-2</v>
      </c>
    </row>
    <row r="12" spans="1:127" ht="17" x14ac:dyDescent="0.2">
      <c r="A12" s="17622" t="s">
        <v>379</v>
      </c>
      <c r="B12" s="17436">
        <v>7.0087374591433202E-2</v>
      </c>
      <c r="C12" s="17437">
        <v>0.13640580530528201</v>
      </c>
      <c r="D12" s="17437">
        <v>1.42688951426254E-2</v>
      </c>
      <c r="E12" s="17437">
        <v>0.106462893358895</v>
      </c>
      <c r="F12" s="17437">
        <v>0.103053318551032</v>
      </c>
      <c r="G12" s="17437">
        <v>4.9925209551791902E-2</v>
      </c>
      <c r="H12" s="17437">
        <v>5.3679727321940998E-2</v>
      </c>
      <c r="I12" s="17437">
        <v>2.6241505561692399E-2</v>
      </c>
      <c r="J12" s="17439"/>
      <c r="K12" s="17437">
        <v>5.7458537847019403E-2</v>
      </c>
      <c r="L12" s="17437">
        <v>6.69288517911929E-2</v>
      </c>
      <c r="M12" s="17437">
        <v>7.4810649396619799E-2</v>
      </c>
      <c r="N12" s="17437">
        <v>8.2209849417749004E-2</v>
      </c>
      <c r="O12" s="17437">
        <v>6.1047460379255097E-2</v>
      </c>
      <c r="P12" s="17437">
        <v>6.4392078247937995E-2</v>
      </c>
      <c r="Q12" s="17437">
        <v>6.9906618837002596E-2</v>
      </c>
      <c r="R12" s="17437">
        <v>8.2209849417749004E-2</v>
      </c>
      <c r="S12" s="17437">
        <v>6.1047460379255097E-2</v>
      </c>
      <c r="T12" s="17437">
        <v>6.7577251391937598E-2</v>
      </c>
      <c r="U12" s="17437">
        <v>7.3810016630146996E-2</v>
      </c>
      <c r="V12" s="17437">
        <v>7.2923359349775799E-2</v>
      </c>
      <c r="W12" s="17437">
        <v>6.3713210257809794E-2</v>
      </c>
      <c r="X12" s="17437">
        <v>3.7283092787315397E-2</v>
      </c>
      <c r="Y12" s="17441"/>
      <c r="Z12" s="17443"/>
      <c r="AA12" s="17445"/>
      <c r="AB12" s="17447"/>
      <c r="AC12" s="17449"/>
      <c r="AD12" s="17437">
        <v>7.2923359349775799E-2</v>
      </c>
      <c r="AE12" s="17437">
        <v>6.3713210257809794E-2</v>
      </c>
      <c r="AF12" s="17437">
        <v>3.7283092787315397E-2</v>
      </c>
      <c r="AG12" s="17437">
        <v>0.13848276029703099</v>
      </c>
      <c r="AH12" s="17437">
        <v>7.7566956839873899E-2</v>
      </c>
      <c r="AI12" s="17437">
        <v>6.3713210257809794E-2</v>
      </c>
      <c r="AJ12" s="17437">
        <v>3.7283092787315397E-2</v>
      </c>
      <c r="AK12" s="17437">
        <v>7.2923359349775799E-2</v>
      </c>
      <c r="AL12" s="17437">
        <v>6.5449913116986794E-2</v>
      </c>
      <c r="AM12" s="17437">
        <v>4.5963401893021998E-2</v>
      </c>
      <c r="AN12" s="17437">
        <v>7.3384186265950793E-2</v>
      </c>
      <c r="AO12" s="17437">
        <v>5.4967076491601603E-2</v>
      </c>
      <c r="AP12" s="17451"/>
      <c r="AQ12" s="17437">
        <v>9.8852347522715406E-2</v>
      </c>
      <c r="AR12" s="17437">
        <v>0.36186867602929801</v>
      </c>
      <c r="AS12" s="17453"/>
      <c r="AT12" s="17437">
        <v>4.5124115554513101E-2</v>
      </c>
      <c r="AU12" s="17437">
        <v>8.1993454663328705E-2</v>
      </c>
      <c r="AV12" s="17437">
        <v>0.12821695784687001</v>
      </c>
      <c r="AW12" s="17437">
        <v>0.13070799115457199</v>
      </c>
      <c r="AX12" s="17455"/>
      <c r="AY12" s="17457"/>
      <c r="AZ12" s="17459"/>
      <c r="BA12" s="17461"/>
      <c r="BB12" s="17437">
        <v>5.4967076491601603E-2</v>
      </c>
      <c r="BC12" s="17463"/>
      <c r="BD12" s="17437">
        <v>0.11906828626155801</v>
      </c>
      <c r="BE12" s="17437">
        <v>0.102907216035994</v>
      </c>
      <c r="BF12" s="17437">
        <v>5.9991372373155098E-2</v>
      </c>
      <c r="BG12" s="17437">
        <v>4.7564231674137702E-2</v>
      </c>
      <c r="BH12" s="17437">
        <v>0</v>
      </c>
      <c r="BI12" s="17465"/>
      <c r="BJ12" s="17437">
        <v>0.168421417717458</v>
      </c>
      <c r="BK12" s="17437">
        <v>8.06808232902608E-2</v>
      </c>
      <c r="BL12" s="17437">
        <v>5.98945962323571E-2</v>
      </c>
      <c r="BM12" s="17437">
        <v>2.2104178315736401E-2</v>
      </c>
      <c r="BN12" s="17437">
        <v>7.0917529477195096E-2</v>
      </c>
      <c r="BO12" s="17437">
        <v>7.6329245957025102E-2</v>
      </c>
      <c r="BP12" s="17437">
        <v>8.1053787709328695E-2</v>
      </c>
      <c r="BQ12" s="17437">
        <v>9.4405033831832103E-2</v>
      </c>
      <c r="BR12" s="17437">
        <v>7.6112776535478405E-2</v>
      </c>
      <c r="BS12" s="17437">
        <v>5.6990674244106802E-2</v>
      </c>
      <c r="BT12" s="17437">
        <v>1.9279487948381201E-2</v>
      </c>
      <c r="BU12" s="17437">
        <v>6.85595325356749E-2</v>
      </c>
      <c r="BV12" s="17437">
        <v>8.7225260474820807E-2</v>
      </c>
      <c r="BW12" s="17437">
        <v>6.3575098740986297E-2</v>
      </c>
      <c r="BX12" s="17437">
        <v>6.2789265637725198E-3</v>
      </c>
      <c r="BY12" s="17437">
        <v>2.79062627355448E-2</v>
      </c>
      <c r="BZ12" s="17467"/>
      <c r="CA12" s="17437">
        <v>3.8214308337091399E-2</v>
      </c>
      <c r="CB12" s="17437">
        <v>4.6928386789319397E-2</v>
      </c>
      <c r="CC12" s="17437">
        <v>0.11954375653480299</v>
      </c>
      <c r="CD12" s="17437">
        <v>9.8981403528069598E-2</v>
      </c>
      <c r="CE12" s="17437">
        <v>6.8155825907008402E-2</v>
      </c>
      <c r="CF12" s="17469"/>
      <c r="CG12" s="17437">
        <v>5.2582655814309098E-2</v>
      </c>
      <c r="CH12" s="17437">
        <v>8.3994688680814694E-2</v>
      </c>
      <c r="CI12" s="17437">
        <v>5.3493142474635297E-2</v>
      </c>
      <c r="CJ12" s="17437">
        <v>8.4657661297448394E-2</v>
      </c>
      <c r="CK12" s="17471"/>
      <c r="CL12" s="17437">
        <v>7.4004488870638404E-3</v>
      </c>
      <c r="CM12" s="17437">
        <v>3.7917757428213503E-2</v>
      </c>
      <c r="CN12" s="17437">
        <v>3.0304512675311802E-2</v>
      </c>
      <c r="CO12" s="17437">
        <v>8.4589922765722705E-2</v>
      </c>
      <c r="CP12" s="17437">
        <v>4.3234500277843903E-2</v>
      </c>
      <c r="CQ12" s="17437">
        <v>0.11025119157192401</v>
      </c>
      <c r="CR12" s="17437">
        <v>3.90181183979776E-2</v>
      </c>
      <c r="CS12" s="17437">
        <v>8.3900357513550905E-2</v>
      </c>
      <c r="CT12" s="17437">
        <v>5.7281854406961097E-2</v>
      </c>
      <c r="CU12" s="17437">
        <v>9.8245884438226502E-2</v>
      </c>
      <c r="CV12" s="17437">
        <v>0.11339369761083</v>
      </c>
      <c r="CW12" s="17437">
        <v>3.4544327243046402E-2</v>
      </c>
      <c r="CX12" s="17473"/>
      <c r="CY12" s="17475"/>
      <c r="CZ12" s="17477"/>
      <c r="DA12" s="17479"/>
      <c r="DB12" s="17437">
        <v>0.121085214256405</v>
      </c>
      <c r="DC12" s="17437">
        <v>6.9784796182908906E-2</v>
      </c>
      <c r="DD12" s="17437">
        <v>8.8611875374659907E-2</v>
      </c>
      <c r="DE12" s="17481"/>
      <c r="DF12" s="17483"/>
      <c r="DG12" s="17437">
        <v>6.7741315582739201E-2</v>
      </c>
      <c r="DH12" s="17437">
        <v>4.7189991573215802E-2</v>
      </c>
      <c r="DI12" s="17485"/>
      <c r="DJ12" s="17437">
        <v>7.3129990258649899E-2</v>
      </c>
      <c r="DK12" s="17437">
        <v>6.9896919014105399E-2</v>
      </c>
      <c r="DL12" s="17437">
        <v>5.1249230664204802E-2</v>
      </c>
      <c r="DM12" s="17437">
        <v>8.5663563018274699E-2</v>
      </c>
      <c r="DN12" s="17437">
        <v>5.91527724009153E-2</v>
      </c>
      <c r="DO12" s="17437">
        <v>6.6012218258498401E-2</v>
      </c>
      <c r="DP12" s="17437">
        <v>7.7150902765015406E-2</v>
      </c>
      <c r="DQ12" s="17487"/>
      <c r="DR12" s="17489"/>
      <c r="DS12" s="17437">
        <v>5.6755097109601499E-2</v>
      </c>
      <c r="DT12" s="17491"/>
      <c r="DU12" s="17493"/>
      <c r="DV12" s="17495"/>
      <c r="DW12" s="17434">
        <v>0.15671115951536699</v>
      </c>
    </row>
    <row r="13" spans="1:127" ht="17" x14ac:dyDescent="0.2">
      <c r="A13" s="17623" t="s">
        <v>138</v>
      </c>
      <c r="B13" s="17621">
        <v>1393</v>
      </c>
      <c r="C13" s="17496">
        <v>584</v>
      </c>
      <c r="D13" s="17497">
        <v>809</v>
      </c>
      <c r="E13" s="17498">
        <v>148</v>
      </c>
      <c r="F13" s="17499">
        <v>350</v>
      </c>
      <c r="G13" s="17500">
        <v>275</v>
      </c>
      <c r="H13" s="17501">
        <v>264</v>
      </c>
      <c r="I13" s="17502">
        <v>356</v>
      </c>
      <c r="J13" s="17503">
        <v>26</v>
      </c>
      <c r="K13" s="17504">
        <v>179</v>
      </c>
      <c r="L13" s="17505">
        <v>320</v>
      </c>
      <c r="M13" s="17506">
        <v>214</v>
      </c>
      <c r="N13" s="17507">
        <v>395</v>
      </c>
      <c r="O13" s="17508">
        <v>259</v>
      </c>
      <c r="P13" s="17509">
        <v>205</v>
      </c>
      <c r="Q13" s="17510">
        <v>534</v>
      </c>
      <c r="R13" s="17511">
        <v>395</v>
      </c>
      <c r="S13" s="17512">
        <v>259</v>
      </c>
      <c r="T13" s="17513">
        <v>739</v>
      </c>
      <c r="U13" s="17514">
        <v>654</v>
      </c>
      <c r="V13" s="17515">
        <v>956</v>
      </c>
      <c r="W13" s="17516">
        <v>253</v>
      </c>
      <c r="X13" s="17517">
        <v>120</v>
      </c>
      <c r="Y13" s="17518">
        <v>24</v>
      </c>
      <c r="Z13" s="17519">
        <v>4</v>
      </c>
      <c r="AA13" s="17520">
        <v>0</v>
      </c>
      <c r="AB13" s="17521">
        <v>26</v>
      </c>
      <c r="AC13" s="17522">
        <v>10</v>
      </c>
      <c r="AD13" s="17523">
        <v>956</v>
      </c>
      <c r="AE13" s="17524">
        <v>253</v>
      </c>
      <c r="AF13" s="17525">
        <v>120</v>
      </c>
      <c r="AG13" s="17526">
        <v>64</v>
      </c>
      <c r="AH13" s="17527">
        <v>1020</v>
      </c>
      <c r="AI13" s="17528">
        <v>253</v>
      </c>
      <c r="AJ13" s="17529">
        <v>120</v>
      </c>
      <c r="AK13" s="17530">
        <v>956</v>
      </c>
      <c r="AL13" s="17531">
        <v>437</v>
      </c>
      <c r="AM13" s="17532">
        <v>134</v>
      </c>
      <c r="AN13" s="17533">
        <v>1259</v>
      </c>
      <c r="AO13" s="17534">
        <v>1036</v>
      </c>
      <c r="AP13" s="17535">
        <v>23</v>
      </c>
      <c r="AQ13" s="17536">
        <v>292</v>
      </c>
      <c r="AR13" s="17537">
        <v>32</v>
      </c>
      <c r="AS13" s="17538">
        <v>10</v>
      </c>
      <c r="AT13" s="17539">
        <v>780</v>
      </c>
      <c r="AU13" s="17540">
        <v>256</v>
      </c>
      <c r="AV13" s="17541">
        <v>236</v>
      </c>
      <c r="AW13" s="17542">
        <v>77</v>
      </c>
      <c r="AX13" s="17543">
        <v>16</v>
      </c>
      <c r="AY13" s="17544">
        <v>13</v>
      </c>
      <c r="AZ13" s="17545">
        <v>10</v>
      </c>
      <c r="BA13" s="17546">
        <v>5</v>
      </c>
      <c r="BB13" s="17547">
        <v>1036</v>
      </c>
      <c r="BC13" s="17548">
        <v>23</v>
      </c>
      <c r="BD13" s="17549">
        <v>334</v>
      </c>
      <c r="BE13" s="17550">
        <v>426</v>
      </c>
      <c r="BF13" s="17551">
        <v>467</v>
      </c>
      <c r="BG13" s="17552">
        <v>383</v>
      </c>
      <c r="BH13" s="17553">
        <v>50</v>
      </c>
      <c r="BI13" s="17554">
        <v>29</v>
      </c>
      <c r="BJ13" s="17555">
        <v>38</v>
      </c>
      <c r="BK13" s="17556">
        <v>893</v>
      </c>
      <c r="BL13" s="17557">
        <v>421</v>
      </c>
      <c r="BM13" s="17558">
        <v>79</v>
      </c>
      <c r="BN13" s="17559">
        <v>137</v>
      </c>
      <c r="BO13" s="17560">
        <v>216</v>
      </c>
      <c r="BP13" s="17561">
        <v>462</v>
      </c>
      <c r="BQ13" s="17562">
        <v>136</v>
      </c>
      <c r="BR13" s="17563">
        <v>545</v>
      </c>
      <c r="BS13" s="17564">
        <v>447</v>
      </c>
      <c r="BT13" s="17565">
        <v>47</v>
      </c>
      <c r="BU13" s="17566">
        <v>539</v>
      </c>
      <c r="BV13" s="17567">
        <v>929</v>
      </c>
      <c r="BW13" s="17568">
        <v>292</v>
      </c>
      <c r="BX13" s="17569">
        <v>112</v>
      </c>
      <c r="BY13" s="17570">
        <v>39</v>
      </c>
      <c r="BZ13" s="17571">
        <v>19</v>
      </c>
      <c r="CA13" s="17572">
        <v>110</v>
      </c>
      <c r="CB13" s="17573">
        <v>155</v>
      </c>
      <c r="CC13" s="17574">
        <v>74</v>
      </c>
      <c r="CD13" s="17575">
        <v>76</v>
      </c>
      <c r="CE13" s="17576">
        <v>981</v>
      </c>
      <c r="CF13" s="17577">
        <v>29</v>
      </c>
      <c r="CG13" s="17578">
        <v>489</v>
      </c>
      <c r="CH13" s="17579">
        <v>555</v>
      </c>
      <c r="CI13" s="17580">
        <v>161</v>
      </c>
      <c r="CJ13" s="17581">
        <v>178</v>
      </c>
      <c r="CK13" s="17582">
        <v>10</v>
      </c>
      <c r="CL13" s="17583">
        <v>60</v>
      </c>
      <c r="CM13" s="17584">
        <v>118</v>
      </c>
      <c r="CN13" s="17585">
        <v>127</v>
      </c>
      <c r="CO13" s="17586">
        <v>117</v>
      </c>
      <c r="CP13" s="17587">
        <v>95</v>
      </c>
      <c r="CQ13" s="17588">
        <v>123</v>
      </c>
      <c r="CR13" s="17589">
        <v>85</v>
      </c>
      <c r="CS13" s="17590">
        <v>107</v>
      </c>
      <c r="CT13" s="17591">
        <v>133</v>
      </c>
      <c r="CU13" s="17592">
        <v>110</v>
      </c>
      <c r="CV13" s="17593">
        <v>74</v>
      </c>
      <c r="CW13" s="17594">
        <v>57</v>
      </c>
      <c r="CX13" s="17595">
        <v>22</v>
      </c>
      <c r="CY13" s="17596">
        <v>12</v>
      </c>
      <c r="CZ13" s="17597">
        <v>5</v>
      </c>
      <c r="DA13" s="17598">
        <v>4</v>
      </c>
      <c r="DB13" s="17599">
        <v>144</v>
      </c>
      <c r="DC13" s="17600">
        <v>108</v>
      </c>
      <c r="DD13" s="17601">
        <v>62</v>
      </c>
      <c r="DE13" s="17602">
        <v>4</v>
      </c>
      <c r="DF13" s="17603">
        <v>23</v>
      </c>
      <c r="DG13" s="17604">
        <v>1131</v>
      </c>
      <c r="DH13" s="17605">
        <v>46</v>
      </c>
      <c r="DI13" s="17606">
        <v>18</v>
      </c>
      <c r="DJ13" s="17607">
        <v>103</v>
      </c>
      <c r="DK13" s="17608">
        <v>1287</v>
      </c>
      <c r="DL13" s="17609">
        <v>70</v>
      </c>
      <c r="DM13" s="17610">
        <v>118</v>
      </c>
      <c r="DN13" s="17611">
        <v>359</v>
      </c>
      <c r="DO13" s="17612">
        <v>232</v>
      </c>
      <c r="DP13" s="17613">
        <v>528</v>
      </c>
      <c r="DQ13" s="17614">
        <v>1</v>
      </c>
      <c r="DR13" s="17615">
        <v>1</v>
      </c>
      <c r="DS13" s="17616">
        <v>1120</v>
      </c>
      <c r="DT13" s="17617">
        <v>10</v>
      </c>
      <c r="DU13" s="17618">
        <v>4</v>
      </c>
      <c r="DV13" s="17619">
        <v>13</v>
      </c>
      <c r="DW13" s="17620">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387</v>
      </c>
    </row>
    <row r="8" spans="1:127" ht="17" x14ac:dyDescent="0.2">
      <c r="A8" s="270" t="s">
        <v>386</v>
      </c>
    </row>
    <row r="9" spans="1:127" ht="17" x14ac:dyDescent="0.2">
      <c r="A9" s="17906" t="s">
        <v>376</v>
      </c>
      <c r="B9" s="17723">
        <v>0.36797060622255401</v>
      </c>
      <c r="C9" s="17624">
        <v>0.36080719711341602</v>
      </c>
      <c r="D9" s="17625">
        <v>0.374028727551247</v>
      </c>
      <c r="E9" s="17626">
        <v>0.26745679016058999</v>
      </c>
      <c r="F9" s="17627">
        <v>0.36026666869046098</v>
      </c>
      <c r="G9" s="17628">
        <v>0.40587287237662001</v>
      </c>
      <c r="H9" s="17629">
        <v>0.392967442157791</v>
      </c>
      <c r="I9" s="17630">
        <v>0.41734125384429799</v>
      </c>
      <c r="J9" s="17726"/>
      <c r="K9" s="17631">
        <v>0.56947911530616402</v>
      </c>
      <c r="L9" s="17632">
        <v>0.35848633388766699</v>
      </c>
      <c r="M9" s="17633">
        <v>0.387321548362898</v>
      </c>
      <c r="N9" s="17634">
        <v>0.233946856984207</v>
      </c>
      <c r="O9" s="17635">
        <v>0.27403835347449701</v>
      </c>
      <c r="P9" s="17636">
        <v>0.55367841048645805</v>
      </c>
      <c r="Q9" s="17637">
        <v>0.36934738533426398</v>
      </c>
      <c r="R9" s="17638">
        <v>0.233946856984207</v>
      </c>
      <c r="S9" s="17639">
        <v>0.27403835347449701</v>
      </c>
      <c r="T9" s="17640">
        <v>0.44747788058163102</v>
      </c>
      <c r="U9" s="17641">
        <v>0.24989454006324199</v>
      </c>
      <c r="V9" s="17642">
        <v>0.153859226063947</v>
      </c>
      <c r="W9" s="17643">
        <v>0.82650005619303601</v>
      </c>
      <c r="X9" s="17644">
        <v>0.61161459262602202</v>
      </c>
      <c r="Y9" s="17728"/>
      <c r="Z9" s="17730"/>
      <c r="AA9" s="17732"/>
      <c r="AB9" s="17734"/>
      <c r="AC9" s="17736"/>
      <c r="AD9" s="17645">
        <v>0.153859226063947</v>
      </c>
      <c r="AE9" s="17646">
        <v>0.82650005619303601</v>
      </c>
      <c r="AF9" s="17647">
        <v>0.61161459262602202</v>
      </c>
      <c r="AG9" s="17648">
        <v>0.44080650453932302</v>
      </c>
      <c r="AH9" s="17649">
        <v>0.17424099202048299</v>
      </c>
      <c r="AI9" s="17650">
        <v>0.82650005619303601</v>
      </c>
      <c r="AJ9" s="17651">
        <v>0.61161459262602202</v>
      </c>
      <c r="AK9" s="17652">
        <v>0.153859226063947</v>
      </c>
      <c r="AL9" s="17653">
        <v>0.71654131314565805</v>
      </c>
      <c r="AM9" s="17654">
        <v>0.57090780920861794</v>
      </c>
      <c r="AN9" s="17655">
        <v>0.34001843848874502</v>
      </c>
      <c r="AO9" s="17656">
        <v>0.41006275021190097</v>
      </c>
      <c r="AP9" s="17738"/>
      <c r="AQ9" s="17657">
        <v>0.25106142914462498</v>
      </c>
      <c r="AR9" s="17658">
        <v>8.0689281101351304E-2</v>
      </c>
      <c r="AS9" s="17740"/>
      <c r="AT9" s="17659">
        <v>0.42216051113561798</v>
      </c>
      <c r="AU9" s="17660">
        <v>0.37661367312604199</v>
      </c>
      <c r="AV9" s="17661">
        <v>0.18017355818191699</v>
      </c>
      <c r="AW9" s="17662">
        <v>0.39407890301884002</v>
      </c>
      <c r="AX9" s="17742"/>
      <c r="AY9" s="17744"/>
      <c r="AZ9" s="17746"/>
      <c r="BA9" s="17748"/>
      <c r="BB9" s="17663">
        <v>0.41006275021190097</v>
      </c>
      <c r="BC9" s="17750"/>
      <c r="BD9" s="17664">
        <v>0.24105594223690099</v>
      </c>
      <c r="BE9" s="17665">
        <v>0.270036595324119</v>
      </c>
      <c r="BF9" s="17666">
        <v>0.305093185260986</v>
      </c>
      <c r="BG9" s="17667">
        <v>0.451492867224699</v>
      </c>
      <c r="BH9" s="17668">
        <v>0.591515920508908</v>
      </c>
      <c r="BI9" s="17669">
        <v>0.67529509092789297</v>
      </c>
      <c r="BJ9" s="17670">
        <v>0.58717286736509899</v>
      </c>
      <c r="BK9" s="17671">
        <v>0.28816707252128798</v>
      </c>
      <c r="BL9" s="17672">
        <v>0.465335518371571</v>
      </c>
      <c r="BM9" s="17673">
        <v>0.62228141461376996</v>
      </c>
      <c r="BN9" s="17674">
        <v>0.25234928353661101</v>
      </c>
      <c r="BO9" s="17675">
        <v>0.27255525559302501</v>
      </c>
      <c r="BP9" s="17676">
        <v>0.18993234363985501</v>
      </c>
      <c r="BQ9" s="17677">
        <v>0.33832952635435098</v>
      </c>
      <c r="BR9" s="17678">
        <v>0.21295343741103601</v>
      </c>
      <c r="BS9" s="17679">
        <v>0.20471718879812201</v>
      </c>
      <c r="BT9" s="17680">
        <v>0.20750137008965</v>
      </c>
      <c r="BU9" s="17681">
        <v>0.51576911597882003</v>
      </c>
      <c r="BV9" s="17682">
        <v>0.28917982821051502</v>
      </c>
      <c r="BW9" s="17683">
        <v>0.40583902042588299</v>
      </c>
      <c r="BX9" s="17684">
        <v>0.52581424759483297</v>
      </c>
      <c r="BY9" s="17685">
        <v>0.77003009928927701</v>
      </c>
      <c r="BZ9" s="17752"/>
      <c r="CA9" s="17686">
        <v>0.32484417782692498</v>
      </c>
      <c r="CB9" s="17687">
        <v>0.30874333906161999</v>
      </c>
      <c r="CC9" s="17688">
        <v>0.23042223711057599</v>
      </c>
      <c r="CD9" s="17689">
        <v>0.39399080259422697</v>
      </c>
      <c r="CE9" s="17690">
        <v>0.38488450036511102</v>
      </c>
      <c r="CF9" s="17691">
        <v>0.36634085095107299</v>
      </c>
      <c r="CG9" s="17692">
        <v>0.429975216715963</v>
      </c>
      <c r="CH9" s="17693">
        <v>0.37082062234961899</v>
      </c>
      <c r="CI9" s="17694">
        <v>0.268866590051073</v>
      </c>
      <c r="CJ9" s="17695">
        <v>0.270153740792766</v>
      </c>
      <c r="CK9" s="17754"/>
      <c r="CL9" s="17696">
        <v>0.69166946598151502</v>
      </c>
      <c r="CM9" s="17697">
        <v>0.47017356182325598</v>
      </c>
      <c r="CN9" s="17698">
        <v>0.44183287323373999</v>
      </c>
      <c r="CO9" s="17699">
        <v>0.414930328380192</v>
      </c>
      <c r="CP9" s="17700">
        <v>0.48636183218226597</v>
      </c>
      <c r="CQ9" s="17701">
        <v>0.33479841308638297</v>
      </c>
      <c r="CR9" s="17702">
        <v>0.34482608894924899</v>
      </c>
      <c r="CS9" s="17703">
        <v>0.20937608119017401</v>
      </c>
      <c r="CT9" s="17704">
        <v>0.286683061584867</v>
      </c>
      <c r="CU9" s="17705">
        <v>0.29386889683787099</v>
      </c>
      <c r="CV9" s="17706">
        <v>0.20789367519835</v>
      </c>
      <c r="CW9" s="17707">
        <v>0.18718606768380699</v>
      </c>
      <c r="CX9" s="17756"/>
      <c r="CY9" s="17758"/>
      <c r="CZ9" s="17760"/>
      <c r="DA9" s="17762"/>
      <c r="DB9" s="17708">
        <v>0.344156226026614</v>
      </c>
      <c r="DC9" s="17709">
        <v>0.28680937601966899</v>
      </c>
      <c r="DD9" s="17710">
        <v>0.408964683338713</v>
      </c>
      <c r="DE9" s="17764"/>
      <c r="DF9" s="17766"/>
      <c r="DG9" s="17711">
        <v>0.38739513523161601</v>
      </c>
      <c r="DH9" s="17712">
        <v>0.18565826148959599</v>
      </c>
      <c r="DI9" s="17768"/>
      <c r="DJ9" s="17713">
        <v>0.28509659620931599</v>
      </c>
      <c r="DK9" s="17714">
        <v>0.376398176253255</v>
      </c>
      <c r="DL9" s="17715">
        <v>0.50674012074379204</v>
      </c>
      <c r="DM9" s="17716">
        <v>0.44360105495371299</v>
      </c>
      <c r="DN9" s="17717">
        <v>0.31983167431498</v>
      </c>
      <c r="DO9" s="17718">
        <v>0.35275299118006698</v>
      </c>
      <c r="DP9" s="17719">
        <v>0.38295379987608502</v>
      </c>
      <c r="DQ9" s="17770"/>
      <c r="DR9" s="17772"/>
      <c r="DS9" s="17720">
        <v>0.386880598341657</v>
      </c>
      <c r="DT9" s="17774"/>
      <c r="DU9" s="17776"/>
      <c r="DV9" s="17778"/>
      <c r="DW9" s="17721">
        <v>0.39468429801204302</v>
      </c>
    </row>
    <row r="10" spans="1:127" ht="17" x14ac:dyDescent="0.2">
      <c r="A10" s="17906" t="s">
        <v>377</v>
      </c>
      <c r="B10" s="17724">
        <v>0.21915536136303601</v>
      </c>
      <c r="C10" s="17725">
        <v>0.21262239967435501</v>
      </c>
      <c r="D10" s="17725">
        <v>0.224680310998433</v>
      </c>
      <c r="E10" s="17725">
        <v>0.24617661865594301</v>
      </c>
      <c r="F10" s="17725">
        <v>0.229321806697805</v>
      </c>
      <c r="G10" s="17725">
        <v>0.18154890010012301</v>
      </c>
      <c r="H10" s="17725">
        <v>0.214806025116341</v>
      </c>
      <c r="I10" s="17725">
        <v>0.21862158312386201</v>
      </c>
      <c r="J10" s="17727"/>
      <c r="K10" s="17725">
        <v>0.126217758520314</v>
      </c>
      <c r="L10" s="17725">
        <v>0.26110690145378501</v>
      </c>
      <c r="M10" s="17725">
        <v>0.18050547124992899</v>
      </c>
      <c r="N10" s="17725">
        <v>0.26433134731218999</v>
      </c>
      <c r="O10" s="17725">
        <v>0.24179645811624001</v>
      </c>
      <c r="P10" s="17725">
        <v>0.145870837962672</v>
      </c>
      <c r="Q10" s="17725">
        <v>0.23074762388137901</v>
      </c>
      <c r="R10" s="17725">
        <v>0.26433134731218999</v>
      </c>
      <c r="S10" s="17725">
        <v>0.24179645811624001</v>
      </c>
      <c r="T10" s="17725">
        <v>0.19477177384008501</v>
      </c>
      <c r="U10" s="17725">
        <v>0.25536736984616498</v>
      </c>
      <c r="V10" s="17725">
        <v>0.24719107257770401</v>
      </c>
      <c r="W10" s="17725">
        <v>0.12847692398354199</v>
      </c>
      <c r="X10" s="17725">
        <v>0.200619089850023</v>
      </c>
      <c r="Y10" s="17729"/>
      <c r="Z10" s="17731"/>
      <c r="AA10" s="17733"/>
      <c r="AB10" s="17735"/>
      <c r="AC10" s="17737"/>
      <c r="AD10" s="17725">
        <v>0.24719107257770401</v>
      </c>
      <c r="AE10" s="17725">
        <v>0.12847692398354199</v>
      </c>
      <c r="AF10" s="17725">
        <v>0.200619089850023</v>
      </c>
      <c r="AG10" s="17725">
        <v>0.323203412695519</v>
      </c>
      <c r="AH10" s="17725">
        <v>0.252590202809297</v>
      </c>
      <c r="AI10" s="17725">
        <v>0.12847692398354199</v>
      </c>
      <c r="AJ10" s="17725">
        <v>0.200619089850023</v>
      </c>
      <c r="AK10" s="17725">
        <v>0.24719107257770401</v>
      </c>
      <c r="AL10" s="17725">
        <v>0.17351356656469599</v>
      </c>
      <c r="AM10" s="17725">
        <v>0.19250319776703101</v>
      </c>
      <c r="AN10" s="17725">
        <v>0.22282637750173601</v>
      </c>
      <c r="AO10" s="17725">
        <v>0.209870647181293</v>
      </c>
      <c r="AP10" s="17739"/>
      <c r="AQ10" s="17725">
        <v>0.23820333909104099</v>
      </c>
      <c r="AR10" s="17725">
        <v>0.27230193509113498</v>
      </c>
      <c r="AS10" s="17741"/>
      <c r="AT10" s="17725">
        <v>0.185541911536305</v>
      </c>
      <c r="AU10" s="17725">
        <v>0.27713712393859802</v>
      </c>
      <c r="AV10" s="17725">
        <v>0.29214967990263202</v>
      </c>
      <c r="AW10" s="17725">
        <v>0.11995918308001199</v>
      </c>
      <c r="AX10" s="17743"/>
      <c r="AY10" s="17745"/>
      <c r="AZ10" s="17747"/>
      <c r="BA10" s="17749"/>
      <c r="BB10" s="17725">
        <v>0.209870647181293</v>
      </c>
      <c r="BC10" s="17751"/>
      <c r="BD10" s="17725">
        <v>0.24285221065243601</v>
      </c>
      <c r="BE10" s="17725">
        <v>0.192664079326374</v>
      </c>
      <c r="BF10" s="17725">
        <v>0.25636988383377601</v>
      </c>
      <c r="BG10" s="17725">
        <v>0.23475195802519999</v>
      </c>
      <c r="BH10" s="17725">
        <v>0.14559078205106199</v>
      </c>
      <c r="BI10" s="17725">
        <v>0.15141156135970801</v>
      </c>
      <c r="BJ10" s="17725">
        <v>0.106277868459786</v>
      </c>
      <c r="BK10" s="17725">
        <v>0.225611283775775</v>
      </c>
      <c r="BL10" s="17725">
        <v>0.22164448454770999</v>
      </c>
      <c r="BM10" s="17725">
        <v>0.147728296072868</v>
      </c>
      <c r="BN10" s="17725">
        <v>0.215751135232568</v>
      </c>
      <c r="BO10" s="17725">
        <v>0.21322855844754099</v>
      </c>
      <c r="BP10" s="17725">
        <v>0.227159380017493</v>
      </c>
      <c r="BQ10" s="17725">
        <v>0.17220273240529199</v>
      </c>
      <c r="BR10" s="17725">
        <v>0.24132532507572799</v>
      </c>
      <c r="BS10" s="17725">
        <v>0.25726010068989702</v>
      </c>
      <c r="BT10" s="17725">
        <v>0.23979929479159101</v>
      </c>
      <c r="BU10" s="17725">
        <v>0.19067778667906901</v>
      </c>
      <c r="BV10" s="17725">
        <v>0.22961165858361199</v>
      </c>
      <c r="BW10" s="17725">
        <v>0.23886483603172401</v>
      </c>
      <c r="BX10" s="17725">
        <v>0.19175191519509499</v>
      </c>
      <c r="BY10" s="17725">
        <v>6.3899310841409498E-2</v>
      </c>
      <c r="BZ10" s="17753"/>
      <c r="CA10" s="17725">
        <v>0.30526238321592802</v>
      </c>
      <c r="CB10" s="17725">
        <v>0.23628677054601599</v>
      </c>
      <c r="CC10" s="17725">
        <v>0.34000517708682299</v>
      </c>
      <c r="CD10" s="17725">
        <v>0.23235506893823701</v>
      </c>
      <c r="CE10" s="17725">
        <v>0.20153004431520299</v>
      </c>
      <c r="CF10" s="17725">
        <v>0.207978068730854</v>
      </c>
      <c r="CG10" s="17725">
        <v>0.1978147725063</v>
      </c>
      <c r="CH10" s="17725">
        <v>0.22530153996223401</v>
      </c>
      <c r="CI10" s="17725">
        <v>0.254908609508185</v>
      </c>
      <c r="CJ10" s="17725">
        <v>0.23390962351209901</v>
      </c>
      <c r="CK10" s="17755"/>
      <c r="CL10" s="17725">
        <v>0.13216435458391601</v>
      </c>
      <c r="CM10" s="17725">
        <v>0.123589938763055</v>
      </c>
      <c r="CN10" s="17725">
        <v>0.21356555159747401</v>
      </c>
      <c r="CO10" s="17725">
        <v>0.19622549929552399</v>
      </c>
      <c r="CP10" s="17725">
        <v>0.235797213622291</v>
      </c>
      <c r="CQ10" s="17725">
        <v>0.18487926356909401</v>
      </c>
      <c r="CR10" s="17725">
        <v>0.27328241880974802</v>
      </c>
      <c r="CS10" s="17725">
        <v>0.36466493084818502</v>
      </c>
      <c r="CT10" s="17725">
        <v>0.214073790761205</v>
      </c>
      <c r="CU10" s="17725">
        <v>0.204334718343571</v>
      </c>
      <c r="CV10" s="17725">
        <v>0.24214741434697501</v>
      </c>
      <c r="CW10" s="17725">
        <v>0.330060588937025</v>
      </c>
      <c r="CX10" s="17757"/>
      <c r="CY10" s="17759"/>
      <c r="CZ10" s="17761"/>
      <c r="DA10" s="17763"/>
      <c r="DB10" s="17725">
        <v>0.208421848331931</v>
      </c>
      <c r="DC10" s="17725">
        <v>0.30996714295470601</v>
      </c>
      <c r="DD10" s="17725">
        <v>0.113248487270529</v>
      </c>
      <c r="DE10" s="17765"/>
      <c r="DF10" s="17767"/>
      <c r="DG10" s="17725">
        <v>0.213037131649394</v>
      </c>
      <c r="DH10" s="17725">
        <v>0.318600505607053</v>
      </c>
      <c r="DI10" s="17769"/>
      <c r="DJ10" s="17725">
        <v>0.31212508479455697</v>
      </c>
      <c r="DK10" s="17725">
        <v>0.209755520434737</v>
      </c>
      <c r="DL10" s="17725">
        <v>0.23693964627863401</v>
      </c>
      <c r="DM10" s="17725">
        <v>0.24757813819744001</v>
      </c>
      <c r="DN10" s="17725">
        <v>0.25458898793600998</v>
      </c>
      <c r="DO10" s="17725">
        <v>0.22186056859259801</v>
      </c>
      <c r="DP10" s="17725">
        <v>0.18061171131810899</v>
      </c>
      <c r="DQ10" s="17771"/>
      <c r="DR10" s="17773"/>
      <c r="DS10" s="17725">
        <v>0.21803945135326799</v>
      </c>
      <c r="DT10" s="17775"/>
      <c r="DU10" s="17777"/>
      <c r="DV10" s="17779"/>
      <c r="DW10" s="17722">
        <v>0.102460756106869</v>
      </c>
    </row>
    <row r="11" spans="1:127" ht="17" x14ac:dyDescent="0.2">
      <c r="A11" s="17906" t="s">
        <v>378</v>
      </c>
      <c r="B11" s="17724">
        <v>0.26004586139646102</v>
      </c>
      <c r="C11" s="17725">
        <v>0.24766350737099199</v>
      </c>
      <c r="D11" s="17725">
        <v>0.27051766356191498</v>
      </c>
      <c r="E11" s="17725">
        <v>0.27299076267608302</v>
      </c>
      <c r="F11" s="17725">
        <v>0.22471120870299199</v>
      </c>
      <c r="G11" s="17725">
        <v>0.26066859136994203</v>
      </c>
      <c r="H11" s="17725">
        <v>0.26082719941117899</v>
      </c>
      <c r="I11" s="17725">
        <v>0.29083781433404199</v>
      </c>
      <c r="J11" s="17727"/>
      <c r="K11" s="17725">
        <v>0.21610755765049899</v>
      </c>
      <c r="L11" s="17725">
        <v>0.20451156053859801</v>
      </c>
      <c r="M11" s="17725">
        <v>0.220292647090647</v>
      </c>
      <c r="N11" s="17725">
        <v>0.33874433776117602</v>
      </c>
      <c r="O11" s="17725">
        <v>0.34257749949875599</v>
      </c>
      <c r="P11" s="17725">
        <v>0.20000732929351001</v>
      </c>
      <c r="Q11" s="17725">
        <v>0.21045565341407199</v>
      </c>
      <c r="R11" s="17725">
        <v>0.33874433776117602</v>
      </c>
      <c r="S11" s="17725">
        <v>0.34257749949875599</v>
      </c>
      <c r="T11" s="17725">
        <v>0.206027029760672</v>
      </c>
      <c r="U11" s="17725">
        <v>0.34026910121310699</v>
      </c>
      <c r="V11" s="17725">
        <v>0.381503848307233</v>
      </c>
      <c r="W11" s="17725">
        <v>4.1582202683289902E-2</v>
      </c>
      <c r="X11" s="17725">
        <v>0.101153430379614</v>
      </c>
      <c r="Y11" s="17729"/>
      <c r="Z11" s="17731"/>
      <c r="AA11" s="17733"/>
      <c r="AB11" s="17735"/>
      <c r="AC11" s="17737"/>
      <c r="AD11" s="17725">
        <v>0.381503848307233</v>
      </c>
      <c r="AE11" s="17725">
        <v>4.1582202683289902E-2</v>
      </c>
      <c r="AF11" s="17725">
        <v>0.101153430379614</v>
      </c>
      <c r="AG11" s="17725">
        <v>7.0165044177878194E-2</v>
      </c>
      <c r="AH11" s="17725">
        <v>0.35938956071869599</v>
      </c>
      <c r="AI11" s="17725">
        <v>4.1582202683289902E-2</v>
      </c>
      <c r="AJ11" s="17725">
        <v>0.101153430379614</v>
      </c>
      <c r="AK11" s="17725">
        <v>0.381503848307233</v>
      </c>
      <c r="AL11" s="17725">
        <v>6.2313744927063701E-2</v>
      </c>
      <c r="AM11" s="17725">
        <v>0.123236473088829</v>
      </c>
      <c r="AN11" s="17725">
        <v>0.27888971512690403</v>
      </c>
      <c r="AO11" s="17725">
        <v>0.23995090445161199</v>
      </c>
      <c r="AP11" s="17739"/>
      <c r="AQ11" s="17725">
        <v>0.33046479498481801</v>
      </c>
      <c r="AR11" s="17725">
        <v>0.27772206331677501</v>
      </c>
      <c r="AS11" s="17741"/>
      <c r="AT11" s="17725">
        <v>0.25474981081019099</v>
      </c>
      <c r="AU11" s="17725">
        <v>0.199033435285556</v>
      </c>
      <c r="AV11" s="17725">
        <v>0.34101754072858398</v>
      </c>
      <c r="AW11" s="17725">
        <v>0.26489625919801602</v>
      </c>
      <c r="AX11" s="17743"/>
      <c r="AY11" s="17745"/>
      <c r="AZ11" s="17747"/>
      <c r="BA11" s="17749"/>
      <c r="BB11" s="17725">
        <v>0.23995090445161199</v>
      </c>
      <c r="BC11" s="17751"/>
      <c r="BD11" s="17725">
        <v>0.32425466842184097</v>
      </c>
      <c r="BE11" s="17725">
        <v>0.30589129103805301</v>
      </c>
      <c r="BF11" s="17725">
        <v>0.28514280447117302</v>
      </c>
      <c r="BG11" s="17725">
        <v>0.224210971443039</v>
      </c>
      <c r="BH11" s="17725">
        <v>0.17531077999348399</v>
      </c>
      <c r="BI11" s="17725">
        <v>1.8321490301517199E-2</v>
      </c>
      <c r="BJ11" s="17725">
        <v>0.21643374758030801</v>
      </c>
      <c r="BK11" s="17725">
        <v>0.29516064201445802</v>
      </c>
      <c r="BL11" s="17725">
        <v>0.22341750596019999</v>
      </c>
      <c r="BM11" s="17725">
        <v>0.11766097226215599</v>
      </c>
      <c r="BN11" s="17725">
        <v>0.316486828661177</v>
      </c>
      <c r="BO11" s="17725">
        <v>0.29385423507621999</v>
      </c>
      <c r="BP11" s="17725">
        <v>0.36995807058518099</v>
      </c>
      <c r="BQ11" s="17725">
        <v>0.314925656165151</v>
      </c>
      <c r="BR11" s="17725">
        <v>0.33815975513059598</v>
      </c>
      <c r="BS11" s="17725">
        <v>0.361008177123328</v>
      </c>
      <c r="BT11" s="17725">
        <v>0.39481847604669701</v>
      </c>
      <c r="BU11" s="17725">
        <v>0.17495767333444001</v>
      </c>
      <c r="BV11" s="17725">
        <v>0.299455970985119</v>
      </c>
      <c r="BW11" s="17725">
        <v>0.21942801702686399</v>
      </c>
      <c r="BX11" s="17725">
        <v>0.20288024154301501</v>
      </c>
      <c r="BY11" s="17725">
        <v>9.7893049750634606E-2</v>
      </c>
      <c r="BZ11" s="17753"/>
      <c r="CA11" s="17725">
        <v>0.26729234560725801</v>
      </c>
      <c r="CB11" s="17725">
        <v>0.29892341906508602</v>
      </c>
      <c r="CC11" s="17725">
        <v>0.27872775629117602</v>
      </c>
      <c r="CD11" s="17725">
        <v>0.265985816082909</v>
      </c>
      <c r="CE11" s="17725">
        <v>0.25316850868089003</v>
      </c>
      <c r="CF11" s="17725">
        <v>0.29231291186135899</v>
      </c>
      <c r="CG11" s="17725">
        <v>0.24952783435192999</v>
      </c>
      <c r="CH11" s="17725">
        <v>0.24242921192816999</v>
      </c>
      <c r="CI11" s="17725">
        <v>0.328862285500025</v>
      </c>
      <c r="CJ11" s="17725">
        <v>0.27773062806485899</v>
      </c>
      <c r="CK11" s="17755"/>
      <c r="CL11" s="17725">
        <v>0.13303138561545599</v>
      </c>
      <c r="CM11" s="17725">
        <v>0.26947513149142499</v>
      </c>
      <c r="CN11" s="17725">
        <v>0.21599759351241299</v>
      </c>
      <c r="CO11" s="17725">
        <v>0.202988013255714</v>
      </c>
      <c r="CP11" s="17725">
        <v>0.14325831547193801</v>
      </c>
      <c r="CQ11" s="17725">
        <v>0.25877199468013401</v>
      </c>
      <c r="CR11" s="17725">
        <v>0.269674901278733</v>
      </c>
      <c r="CS11" s="17725">
        <v>0.229417465823301</v>
      </c>
      <c r="CT11" s="17725">
        <v>0.337424112455396</v>
      </c>
      <c r="CU11" s="17725">
        <v>0.29639317383598701</v>
      </c>
      <c r="CV11" s="17725">
        <v>0.33165986821462201</v>
      </c>
      <c r="CW11" s="17725">
        <v>0.35775138130219097</v>
      </c>
      <c r="CX11" s="17757"/>
      <c r="CY11" s="17759"/>
      <c r="CZ11" s="17761"/>
      <c r="DA11" s="17763"/>
      <c r="DB11" s="17725">
        <v>0.32744283225088999</v>
      </c>
      <c r="DC11" s="17725">
        <v>0.18092242550253099</v>
      </c>
      <c r="DD11" s="17725">
        <v>0.29930140334158201</v>
      </c>
      <c r="DE11" s="17765"/>
      <c r="DF11" s="17767"/>
      <c r="DG11" s="17725">
        <v>0.25820071343497097</v>
      </c>
      <c r="DH11" s="17725">
        <v>0.33372334219226002</v>
      </c>
      <c r="DI11" s="17769"/>
      <c r="DJ11" s="17725">
        <v>0.18960977405879001</v>
      </c>
      <c r="DK11" s="17725">
        <v>0.26678437529320198</v>
      </c>
      <c r="DL11" s="17725">
        <v>0.14554790676193</v>
      </c>
      <c r="DM11" s="17725">
        <v>0.187670680402757</v>
      </c>
      <c r="DN11" s="17725">
        <v>0.28424190019767598</v>
      </c>
      <c r="DO11" s="17725">
        <v>0.26947185017580899</v>
      </c>
      <c r="DP11" s="17725">
        <v>0.25844854567569298</v>
      </c>
      <c r="DQ11" s="17771"/>
      <c r="DR11" s="17773"/>
      <c r="DS11" s="17725">
        <v>0.24978578907502799</v>
      </c>
      <c r="DT11" s="17775"/>
      <c r="DU11" s="17777"/>
      <c r="DV11" s="17779"/>
      <c r="DW11" s="17722">
        <v>0.29269090976655898</v>
      </c>
    </row>
    <row r="12" spans="1:127" ht="17" x14ac:dyDescent="0.2">
      <c r="A12" s="17906" t="s">
        <v>379</v>
      </c>
      <c r="B12" s="17724">
        <v>0.15282817101794899</v>
      </c>
      <c r="C12" s="17725">
        <v>0.17890689584123801</v>
      </c>
      <c r="D12" s="17725">
        <v>0.130773297888405</v>
      </c>
      <c r="E12" s="17725">
        <v>0.21337582850738401</v>
      </c>
      <c r="F12" s="17725">
        <v>0.185700315908742</v>
      </c>
      <c r="G12" s="17725">
        <v>0.15190963615331499</v>
      </c>
      <c r="H12" s="17725">
        <v>0.131399333314689</v>
      </c>
      <c r="I12" s="17725">
        <v>7.31993486977984E-2</v>
      </c>
      <c r="J12" s="17727"/>
      <c r="K12" s="17725">
        <v>8.8195568523022905E-2</v>
      </c>
      <c r="L12" s="17725">
        <v>0.17589520411995099</v>
      </c>
      <c r="M12" s="17725">
        <v>0.211880333296527</v>
      </c>
      <c r="N12" s="17725">
        <v>0.16297745794242699</v>
      </c>
      <c r="O12" s="17725">
        <v>0.14158768891050699</v>
      </c>
      <c r="P12" s="17725">
        <v>0.10044342225736</v>
      </c>
      <c r="Q12" s="17725">
        <v>0.18944933737028399</v>
      </c>
      <c r="R12" s="17725">
        <v>0.16297745794242699</v>
      </c>
      <c r="S12" s="17725">
        <v>0.14158768891050699</v>
      </c>
      <c r="T12" s="17725">
        <v>0.151723315817612</v>
      </c>
      <c r="U12" s="17725">
        <v>0.154468988877486</v>
      </c>
      <c r="V12" s="17725">
        <v>0.21744585305111599</v>
      </c>
      <c r="W12" s="17725">
        <v>3.4408171401319101E-3</v>
      </c>
      <c r="X12" s="17725">
        <v>8.6612887144341497E-2</v>
      </c>
      <c r="Y12" s="17729"/>
      <c r="Z12" s="17731"/>
      <c r="AA12" s="17733"/>
      <c r="AB12" s="17735"/>
      <c r="AC12" s="17737"/>
      <c r="AD12" s="17725">
        <v>0.21744585305111599</v>
      </c>
      <c r="AE12" s="17725">
        <v>3.4408171401319101E-3</v>
      </c>
      <c r="AF12" s="17725">
        <v>8.6612887144341497E-2</v>
      </c>
      <c r="AG12" s="17725">
        <v>0.16582503858728001</v>
      </c>
      <c r="AH12" s="17725">
        <v>0.21377924445152299</v>
      </c>
      <c r="AI12" s="17725">
        <v>3.4408171401319101E-3</v>
      </c>
      <c r="AJ12" s="17725">
        <v>8.6612887144341497E-2</v>
      </c>
      <c r="AK12" s="17725">
        <v>0.21744585305111599</v>
      </c>
      <c r="AL12" s="17725">
        <v>4.7631375362582197E-2</v>
      </c>
      <c r="AM12" s="17725">
        <v>0.11335251993552201</v>
      </c>
      <c r="AN12" s="17725">
        <v>0.158265468882615</v>
      </c>
      <c r="AO12" s="17725">
        <v>0.14011569815519501</v>
      </c>
      <c r="AP12" s="17739"/>
      <c r="AQ12" s="17725">
        <v>0.18027043677951601</v>
      </c>
      <c r="AR12" s="17725">
        <v>0.36928672049073802</v>
      </c>
      <c r="AS12" s="17741"/>
      <c r="AT12" s="17725">
        <v>0.137547766517886</v>
      </c>
      <c r="AU12" s="17725">
        <v>0.14721576764980299</v>
      </c>
      <c r="AV12" s="17725">
        <v>0.18665922118686701</v>
      </c>
      <c r="AW12" s="17725">
        <v>0.221065654703132</v>
      </c>
      <c r="AX12" s="17743"/>
      <c r="AY12" s="17745"/>
      <c r="AZ12" s="17747"/>
      <c r="BA12" s="17749"/>
      <c r="BB12" s="17725">
        <v>0.14011569815519501</v>
      </c>
      <c r="BC12" s="17751"/>
      <c r="BD12" s="17725">
        <v>0.191837178688822</v>
      </c>
      <c r="BE12" s="17725">
        <v>0.23140803431145399</v>
      </c>
      <c r="BF12" s="17725">
        <v>0.153394126434066</v>
      </c>
      <c r="BG12" s="17725">
        <v>8.9544203307062101E-2</v>
      </c>
      <c r="BH12" s="17725">
        <v>8.7582517446545799E-2</v>
      </c>
      <c r="BI12" s="17725">
        <v>0.15497185741088201</v>
      </c>
      <c r="BJ12" s="17725">
        <v>9.0115516594807502E-2</v>
      </c>
      <c r="BK12" s="17725">
        <v>0.191061001688478</v>
      </c>
      <c r="BL12" s="17725">
        <v>8.9602491120517699E-2</v>
      </c>
      <c r="BM12" s="17725">
        <v>0.112329317051206</v>
      </c>
      <c r="BN12" s="17725">
        <v>0.21541275256964501</v>
      </c>
      <c r="BO12" s="17725">
        <v>0.220361950883215</v>
      </c>
      <c r="BP12" s="17725">
        <v>0.21295020575747101</v>
      </c>
      <c r="BQ12" s="17725">
        <v>0.17454208507520599</v>
      </c>
      <c r="BR12" s="17725">
        <v>0.20756148238264099</v>
      </c>
      <c r="BS12" s="17725">
        <v>0.177014533388652</v>
      </c>
      <c r="BT12" s="17725">
        <v>0.15788085907206201</v>
      </c>
      <c r="BU12" s="17725">
        <v>0.11859542400767099</v>
      </c>
      <c r="BV12" s="17725">
        <v>0.18175254222075399</v>
      </c>
      <c r="BW12" s="17725">
        <v>0.13586812651552899</v>
      </c>
      <c r="BX12" s="17725">
        <v>7.9553595667057303E-2</v>
      </c>
      <c r="BY12" s="17725">
        <v>6.8177540118679297E-2</v>
      </c>
      <c r="BZ12" s="17753"/>
      <c r="CA12" s="17725">
        <v>0.102601093349889</v>
      </c>
      <c r="CB12" s="17725">
        <v>0.156046471327278</v>
      </c>
      <c r="CC12" s="17725">
        <v>0.150844829511425</v>
      </c>
      <c r="CD12" s="17725">
        <v>0.107668312384627</v>
      </c>
      <c r="CE12" s="17725">
        <v>0.16041694663879599</v>
      </c>
      <c r="CF12" s="17725">
        <v>0.13336816845671301</v>
      </c>
      <c r="CG12" s="17725">
        <v>0.12268217642580601</v>
      </c>
      <c r="CH12" s="17725">
        <v>0.16144862575997801</v>
      </c>
      <c r="CI12" s="17725">
        <v>0.147362514940718</v>
      </c>
      <c r="CJ12" s="17725">
        <v>0.21820600763027601</v>
      </c>
      <c r="CK12" s="17755"/>
      <c r="CL12" s="17725">
        <v>4.3134793819112803E-2</v>
      </c>
      <c r="CM12" s="17725">
        <v>0.13676136792226401</v>
      </c>
      <c r="CN12" s="17725">
        <v>0.12860398165637299</v>
      </c>
      <c r="CO12" s="17725">
        <v>0.18585615906857</v>
      </c>
      <c r="CP12" s="17725">
        <v>0.13458263872350601</v>
      </c>
      <c r="CQ12" s="17725">
        <v>0.22155032866438801</v>
      </c>
      <c r="CR12" s="17725">
        <v>0.11221659096227</v>
      </c>
      <c r="CS12" s="17725">
        <v>0.196541522138339</v>
      </c>
      <c r="CT12" s="17725">
        <v>0.161819035198532</v>
      </c>
      <c r="CU12" s="17725">
        <v>0.205403210982571</v>
      </c>
      <c r="CV12" s="17725">
        <v>0.218299042240053</v>
      </c>
      <c r="CW12" s="17725">
        <v>0.125001962076976</v>
      </c>
      <c r="CX12" s="17757"/>
      <c r="CY12" s="17759"/>
      <c r="CZ12" s="17761"/>
      <c r="DA12" s="17763"/>
      <c r="DB12" s="17725">
        <v>0.11997909339056401</v>
      </c>
      <c r="DC12" s="17725">
        <v>0.22230105552309501</v>
      </c>
      <c r="DD12" s="17725">
        <v>0.178485426049176</v>
      </c>
      <c r="DE12" s="17765"/>
      <c r="DF12" s="17767"/>
      <c r="DG12" s="17725">
        <v>0.14136701968401899</v>
      </c>
      <c r="DH12" s="17725">
        <v>0.16201789071109099</v>
      </c>
      <c r="DI12" s="17769"/>
      <c r="DJ12" s="17725">
        <v>0.213168544937338</v>
      </c>
      <c r="DK12" s="17725">
        <v>0.14706192801880499</v>
      </c>
      <c r="DL12" s="17725">
        <v>0.11077232621564299</v>
      </c>
      <c r="DM12" s="17725">
        <v>0.121150126446089</v>
      </c>
      <c r="DN12" s="17725">
        <v>0.14133743755133399</v>
      </c>
      <c r="DO12" s="17725">
        <v>0.155914590051525</v>
      </c>
      <c r="DP12" s="17725">
        <v>0.17798594313011201</v>
      </c>
      <c r="DQ12" s="17771"/>
      <c r="DR12" s="17773"/>
      <c r="DS12" s="17725">
        <v>0.14529416123004699</v>
      </c>
      <c r="DT12" s="17775"/>
      <c r="DU12" s="17777"/>
      <c r="DV12" s="17779"/>
      <c r="DW12" s="17722">
        <v>0.210164036114529</v>
      </c>
    </row>
    <row r="13" spans="1:127" ht="17" x14ac:dyDescent="0.2">
      <c r="A13" s="17907" t="s">
        <v>138</v>
      </c>
      <c r="B13" s="17905">
        <v>1390</v>
      </c>
      <c r="C13" s="17780">
        <v>584</v>
      </c>
      <c r="D13" s="17781">
        <v>806</v>
      </c>
      <c r="E13" s="17782">
        <v>148</v>
      </c>
      <c r="F13" s="17783">
        <v>349</v>
      </c>
      <c r="G13" s="17784">
        <v>276</v>
      </c>
      <c r="H13" s="17785">
        <v>263</v>
      </c>
      <c r="I13" s="17786">
        <v>354</v>
      </c>
      <c r="J13" s="17787">
        <v>27</v>
      </c>
      <c r="K13" s="17788">
        <v>179</v>
      </c>
      <c r="L13" s="17789">
        <v>319</v>
      </c>
      <c r="M13" s="17790">
        <v>213</v>
      </c>
      <c r="N13" s="17791">
        <v>393</v>
      </c>
      <c r="O13" s="17792">
        <v>259</v>
      </c>
      <c r="P13" s="17793">
        <v>206</v>
      </c>
      <c r="Q13" s="17794">
        <v>532</v>
      </c>
      <c r="R13" s="17795">
        <v>393</v>
      </c>
      <c r="S13" s="17796">
        <v>259</v>
      </c>
      <c r="T13" s="17797">
        <v>738</v>
      </c>
      <c r="U13" s="17798">
        <v>652</v>
      </c>
      <c r="V13" s="17799">
        <v>952</v>
      </c>
      <c r="W13" s="17800">
        <v>253</v>
      </c>
      <c r="X13" s="17801">
        <v>121</v>
      </c>
      <c r="Y13" s="17802">
        <v>24</v>
      </c>
      <c r="Z13" s="17803">
        <v>4</v>
      </c>
      <c r="AA13" s="17804">
        <v>0</v>
      </c>
      <c r="AB13" s="17805">
        <v>26</v>
      </c>
      <c r="AC13" s="17806">
        <v>10</v>
      </c>
      <c r="AD13" s="17807">
        <v>952</v>
      </c>
      <c r="AE13" s="17808">
        <v>253</v>
      </c>
      <c r="AF13" s="17809">
        <v>121</v>
      </c>
      <c r="AG13" s="17810">
        <v>64</v>
      </c>
      <c r="AH13" s="17811">
        <v>1016</v>
      </c>
      <c r="AI13" s="17812">
        <v>253</v>
      </c>
      <c r="AJ13" s="17813">
        <v>121</v>
      </c>
      <c r="AK13" s="17814">
        <v>952</v>
      </c>
      <c r="AL13" s="17815">
        <v>438</v>
      </c>
      <c r="AM13" s="17816">
        <v>135</v>
      </c>
      <c r="AN13" s="17817">
        <v>1255</v>
      </c>
      <c r="AO13" s="17818">
        <v>1033</v>
      </c>
      <c r="AP13" s="17819">
        <v>23</v>
      </c>
      <c r="AQ13" s="17820">
        <v>292</v>
      </c>
      <c r="AR13" s="17821">
        <v>32</v>
      </c>
      <c r="AS13" s="17822">
        <v>10</v>
      </c>
      <c r="AT13" s="17823">
        <v>779</v>
      </c>
      <c r="AU13" s="17824">
        <v>254</v>
      </c>
      <c r="AV13" s="17825">
        <v>236</v>
      </c>
      <c r="AW13" s="17826">
        <v>77</v>
      </c>
      <c r="AX13" s="17827">
        <v>16</v>
      </c>
      <c r="AY13" s="17828">
        <v>13</v>
      </c>
      <c r="AZ13" s="17829">
        <v>10</v>
      </c>
      <c r="BA13" s="17830">
        <v>5</v>
      </c>
      <c r="BB13" s="17831">
        <v>1033</v>
      </c>
      <c r="BC13" s="17832">
        <v>23</v>
      </c>
      <c r="BD13" s="17833">
        <v>334</v>
      </c>
      <c r="BE13" s="17834">
        <v>425</v>
      </c>
      <c r="BF13" s="17835">
        <v>464</v>
      </c>
      <c r="BG13" s="17836">
        <v>383</v>
      </c>
      <c r="BH13" s="17837">
        <v>50</v>
      </c>
      <c r="BI13" s="17838">
        <v>30</v>
      </c>
      <c r="BJ13" s="17839">
        <v>38</v>
      </c>
      <c r="BK13" s="17840">
        <v>889</v>
      </c>
      <c r="BL13" s="17841">
        <v>421</v>
      </c>
      <c r="BM13" s="17842">
        <v>80</v>
      </c>
      <c r="BN13" s="17843">
        <v>136</v>
      </c>
      <c r="BO13" s="17844">
        <v>215</v>
      </c>
      <c r="BP13" s="17845">
        <v>459</v>
      </c>
      <c r="BQ13" s="17846">
        <v>136</v>
      </c>
      <c r="BR13" s="17847">
        <v>541</v>
      </c>
      <c r="BS13" s="17848">
        <v>445</v>
      </c>
      <c r="BT13" s="17849">
        <v>47</v>
      </c>
      <c r="BU13" s="17850">
        <v>539</v>
      </c>
      <c r="BV13" s="17851">
        <v>926</v>
      </c>
      <c r="BW13" s="17852">
        <v>292</v>
      </c>
      <c r="BX13" s="17853">
        <v>112</v>
      </c>
      <c r="BY13" s="17854">
        <v>39</v>
      </c>
      <c r="BZ13" s="17855">
        <v>19</v>
      </c>
      <c r="CA13" s="17856">
        <v>110</v>
      </c>
      <c r="CB13" s="17857">
        <v>155</v>
      </c>
      <c r="CC13" s="17858">
        <v>74</v>
      </c>
      <c r="CD13" s="17859">
        <v>76</v>
      </c>
      <c r="CE13" s="17860">
        <v>977</v>
      </c>
      <c r="CF13" s="17861">
        <v>30</v>
      </c>
      <c r="CG13" s="17862">
        <v>488</v>
      </c>
      <c r="CH13" s="17863">
        <v>555</v>
      </c>
      <c r="CI13" s="17864">
        <v>160</v>
      </c>
      <c r="CJ13" s="17865">
        <v>177</v>
      </c>
      <c r="CK13" s="17866">
        <v>10</v>
      </c>
      <c r="CL13" s="17867">
        <v>59</v>
      </c>
      <c r="CM13" s="17868">
        <v>117</v>
      </c>
      <c r="CN13" s="17869">
        <v>127</v>
      </c>
      <c r="CO13" s="17870">
        <v>118</v>
      </c>
      <c r="CP13" s="17871">
        <v>95</v>
      </c>
      <c r="CQ13" s="17872">
        <v>122</v>
      </c>
      <c r="CR13" s="17873">
        <v>85</v>
      </c>
      <c r="CS13" s="17874">
        <v>107</v>
      </c>
      <c r="CT13" s="17875">
        <v>132</v>
      </c>
      <c r="CU13" s="17876">
        <v>110</v>
      </c>
      <c r="CV13" s="17877">
        <v>74</v>
      </c>
      <c r="CW13" s="17878">
        <v>57</v>
      </c>
      <c r="CX13" s="17879">
        <v>22</v>
      </c>
      <c r="CY13" s="17880">
        <v>12</v>
      </c>
      <c r="CZ13" s="17881">
        <v>5</v>
      </c>
      <c r="DA13" s="17882">
        <v>4</v>
      </c>
      <c r="DB13" s="17883">
        <v>144</v>
      </c>
      <c r="DC13" s="17884">
        <v>108</v>
      </c>
      <c r="DD13" s="17885">
        <v>62</v>
      </c>
      <c r="DE13" s="17886">
        <v>4</v>
      </c>
      <c r="DF13" s="17887">
        <v>23</v>
      </c>
      <c r="DG13" s="17888">
        <v>1128</v>
      </c>
      <c r="DH13" s="17889">
        <v>46</v>
      </c>
      <c r="DI13" s="17890">
        <v>18</v>
      </c>
      <c r="DJ13" s="17891">
        <v>103</v>
      </c>
      <c r="DK13" s="17892">
        <v>1284</v>
      </c>
      <c r="DL13" s="17893">
        <v>70</v>
      </c>
      <c r="DM13" s="17894">
        <v>118</v>
      </c>
      <c r="DN13" s="17895">
        <v>358</v>
      </c>
      <c r="DO13" s="17896">
        <v>232</v>
      </c>
      <c r="DP13" s="17897">
        <v>527</v>
      </c>
      <c r="DQ13" s="17898">
        <v>1</v>
      </c>
      <c r="DR13" s="17899">
        <v>1</v>
      </c>
      <c r="DS13" s="17900">
        <v>1118</v>
      </c>
      <c r="DT13" s="17901">
        <v>11</v>
      </c>
      <c r="DU13" s="17902">
        <v>4</v>
      </c>
      <c r="DV13" s="17903">
        <v>12</v>
      </c>
      <c r="DW13" s="17904">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W13"/>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389</v>
      </c>
    </row>
    <row r="8" spans="1:127" ht="17" x14ac:dyDescent="0.2">
      <c r="A8" s="270" t="s">
        <v>388</v>
      </c>
    </row>
    <row r="9" spans="1:127" ht="17" x14ac:dyDescent="0.2">
      <c r="A9" s="18191" t="s">
        <v>390</v>
      </c>
      <c r="B9" s="18006">
        <v>0.189627019714914</v>
      </c>
      <c r="C9" s="17908">
        <v>0.19889982960836899</v>
      </c>
      <c r="D9" s="17909">
        <v>0.18179341414391301</v>
      </c>
      <c r="E9" s="17910">
        <v>0.13036878585335299</v>
      </c>
      <c r="F9" s="17911">
        <v>0.18827876174063701</v>
      </c>
      <c r="G9" s="17912">
        <v>0.22486355611915099</v>
      </c>
      <c r="H9" s="17913">
        <v>0.20978834873985799</v>
      </c>
      <c r="I9" s="17914">
        <v>0.19940944362910901</v>
      </c>
      <c r="J9" s="18009"/>
      <c r="K9" s="17915">
        <v>0.21321444363890599</v>
      </c>
      <c r="L9" s="17916">
        <v>0.17740221003323101</v>
      </c>
      <c r="M9" s="17917">
        <v>0.290463832580451</v>
      </c>
      <c r="N9" s="17918">
        <v>0.14056054055952799</v>
      </c>
      <c r="O9" s="17919">
        <v>0.15117414033804999</v>
      </c>
      <c r="P9" s="17920">
        <v>0.21910548774347</v>
      </c>
      <c r="Q9" s="17921">
        <v>0.21990244715019699</v>
      </c>
      <c r="R9" s="17922">
        <v>0.14056054055952799</v>
      </c>
      <c r="S9" s="17923">
        <v>0.15117414033804999</v>
      </c>
      <c r="T9" s="17924">
        <v>0.219564550677743</v>
      </c>
      <c r="U9" s="17925">
        <v>0.144766270281462</v>
      </c>
      <c r="V9" s="17926">
        <v>6.5910763073118203E-2</v>
      </c>
      <c r="W9" s="17927">
        <v>0.50621702378033195</v>
      </c>
      <c r="X9" s="17928">
        <v>0.22268439587927499</v>
      </c>
      <c r="Y9" s="18011"/>
      <c r="Z9" s="18013"/>
      <c r="AA9" s="18015"/>
      <c r="AB9" s="18017"/>
      <c r="AC9" s="18019"/>
      <c r="AD9" s="17929">
        <v>6.5910763073118203E-2</v>
      </c>
      <c r="AE9" s="17930">
        <v>0.50621702378033195</v>
      </c>
      <c r="AF9" s="17931">
        <v>0.22268439587927499</v>
      </c>
      <c r="AG9" s="17932">
        <v>0.222873895959771</v>
      </c>
      <c r="AH9" s="17933">
        <v>7.7383564548265504E-2</v>
      </c>
      <c r="AI9" s="17934">
        <v>0.50621702378033195</v>
      </c>
      <c r="AJ9" s="17935">
        <v>0.22268439587927499</v>
      </c>
      <c r="AK9" s="17936">
        <v>6.5910763073118203E-2</v>
      </c>
      <c r="AL9" s="17937">
        <v>0.38920460152816599</v>
      </c>
      <c r="AM9" s="17938">
        <v>0.21847284383910601</v>
      </c>
      <c r="AN9" s="17939">
        <v>0.18566960782380901</v>
      </c>
      <c r="AO9" s="17940">
        <v>0.21044794156273</v>
      </c>
      <c r="AP9" s="18021"/>
      <c r="AQ9" s="17941">
        <v>0.12503807962566199</v>
      </c>
      <c r="AR9" s="17942">
        <v>0</v>
      </c>
      <c r="AS9" s="18023"/>
      <c r="AT9" s="17943">
        <v>0.23202682571521999</v>
      </c>
      <c r="AU9" s="17944">
        <v>0.15207782507395001</v>
      </c>
      <c r="AV9" s="17945">
        <v>9.1793451458525396E-2</v>
      </c>
      <c r="AW9" s="17946">
        <v>0.222477327972147</v>
      </c>
      <c r="AX9" s="18025"/>
      <c r="AY9" s="18027"/>
      <c r="AZ9" s="18029"/>
      <c r="BA9" s="18031"/>
      <c r="BB9" s="17947">
        <v>0.21044794156273</v>
      </c>
      <c r="BC9" s="18033"/>
      <c r="BD9" s="17948">
        <v>0.116523307422971</v>
      </c>
      <c r="BE9" s="17949">
        <v>0.203561219274072</v>
      </c>
      <c r="BF9" s="17950">
        <v>0.13678101821132899</v>
      </c>
      <c r="BG9" s="17951">
        <v>0.21141348301684601</v>
      </c>
      <c r="BH9" s="17952">
        <v>0.18522381100949001</v>
      </c>
      <c r="BI9" s="18035"/>
      <c r="BJ9" s="17953">
        <v>0.28336106489184698</v>
      </c>
      <c r="BK9" s="17954">
        <v>0.16889105409566299</v>
      </c>
      <c r="BL9" s="17955">
        <v>0.21913034397014</v>
      </c>
      <c r="BM9" s="17956">
        <v>0.23555085847715099</v>
      </c>
      <c r="BN9" s="17957">
        <v>0.17832039037087399</v>
      </c>
      <c r="BO9" s="17958">
        <v>0.228581563187852</v>
      </c>
      <c r="BP9" s="17959">
        <v>0.117508694408908</v>
      </c>
      <c r="BQ9" s="17960">
        <v>0.230196984441988</v>
      </c>
      <c r="BR9" s="17961">
        <v>0.16059347275441299</v>
      </c>
      <c r="BS9" s="17962">
        <v>0.13459854838447299</v>
      </c>
      <c r="BT9" s="17963">
        <v>5.5897072661282798E-2</v>
      </c>
      <c r="BU9" s="17964">
        <v>0.213558271554462</v>
      </c>
      <c r="BV9" s="17965">
        <v>0.16977247961243999</v>
      </c>
      <c r="BW9" s="17966">
        <v>0.23094567512596401</v>
      </c>
      <c r="BX9" s="17967">
        <v>0.172711863284535</v>
      </c>
      <c r="BY9" s="17968">
        <v>0.26834603765792098</v>
      </c>
      <c r="BZ9" s="18037"/>
      <c r="CA9" s="17969">
        <v>0.226891802895094</v>
      </c>
      <c r="CB9" s="17970">
        <v>0.18305846022226199</v>
      </c>
      <c r="CC9" s="17971">
        <v>0.26091121803656397</v>
      </c>
      <c r="CD9" s="17972">
        <v>0.26874842232479201</v>
      </c>
      <c r="CE9" s="17973">
        <v>0.17395105877123401</v>
      </c>
      <c r="CF9" s="17974">
        <v>0.20898769619238799</v>
      </c>
      <c r="CG9" s="17975">
        <v>0.20785610337382401</v>
      </c>
      <c r="CH9" s="17976">
        <v>0.19178760719184201</v>
      </c>
      <c r="CI9" s="17977">
        <v>0.15412562747381001</v>
      </c>
      <c r="CJ9" s="17978">
        <v>0.158960614740384</v>
      </c>
      <c r="CK9" s="18039"/>
      <c r="CL9" s="17979">
        <v>0.32288591585293802</v>
      </c>
      <c r="CM9" s="17980">
        <v>0.31341882881775102</v>
      </c>
      <c r="CN9" s="17981">
        <v>0.133485100227794</v>
      </c>
      <c r="CO9" s="17982">
        <v>0.20956574528744101</v>
      </c>
      <c r="CP9" s="17983">
        <v>0.33029135463019899</v>
      </c>
      <c r="CQ9" s="17984">
        <v>0.187062870768924</v>
      </c>
      <c r="CR9" s="17985">
        <v>0.165323446331091</v>
      </c>
      <c r="CS9" s="17986">
        <v>0.16613069205042399</v>
      </c>
      <c r="CT9" s="17987">
        <v>8.8783867120261303E-2</v>
      </c>
      <c r="CU9" s="17988">
        <v>0.17672644559263001</v>
      </c>
      <c r="CV9" s="17989">
        <v>9.4867542247523404E-2</v>
      </c>
      <c r="CW9" s="17990">
        <v>9.4187543165693499E-2</v>
      </c>
      <c r="CX9" s="18041"/>
      <c r="CY9" s="18043"/>
      <c r="CZ9" s="18045"/>
      <c r="DA9" s="18047"/>
      <c r="DB9" s="17991">
        <v>0.172869566836754</v>
      </c>
      <c r="DC9" s="17992">
        <v>0.147255703312868</v>
      </c>
      <c r="DD9" s="17993">
        <v>6.66065480970498E-2</v>
      </c>
      <c r="DE9" s="18049"/>
      <c r="DF9" s="18051"/>
      <c r="DG9" s="17994">
        <v>0.20371266871525701</v>
      </c>
      <c r="DH9" s="17995">
        <v>0.26615025604459702</v>
      </c>
      <c r="DI9" s="18053"/>
      <c r="DJ9" s="17996">
        <v>0.12681500358113801</v>
      </c>
      <c r="DK9" s="17997">
        <v>0.19622300652998001</v>
      </c>
      <c r="DL9" s="17998">
        <v>0.154144785692273</v>
      </c>
      <c r="DM9" s="17999">
        <v>0.22281694640278901</v>
      </c>
      <c r="DN9" s="18000">
        <v>0.150140590530394</v>
      </c>
      <c r="DO9" s="18001">
        <v>0.16749055173423599</v>
      </c>
      <c r="DP9" s="18002">
        <v>0.231143007647618</v>
      </c>
      <c r="DQ9" s="18055"/>
      <c r="DR9" s="18057"/>
      <c r="DS9" s="18003">
        <v>0.20486268801233301</v>
      </c>
      <c r="DT9" s="18059"/>
      <c r="DU9" s="18061"/>
      <c r="DV9" s="18063"/>
      <c r="DW9" s="18004">
        <v>0.121341409271608</v>
      </c>
    </row>
    <row r="10" spans="1:127" ht="17" x14ac:dyDescent="0.2">
      <c r="A10" s="18191" t="s">
        <v>391</v>
      </c>
      <c r="B10" s="18007">
        <v>0.33503282581868499</v>
      </c>
      <c r="C10" s="18008">
        <v>0.27199355066028902</v>
      </c>
      <c r="D10" s="18008">
        <v>0.38828796883862199</v>
      </c>
      <c r="E10" s="18008">
        <v>0.303259964457606</v>
      </c>
      <c r="F10" s="18008">
        <v>0.36714555908438801</v>
      </c>
      <c r="G10" s="18008">
        <v>0.35228745524392102</v>
      </c>
      <c r="H10" s="18008">
        <v>0.36516351234995198</v>
      </c>
      <c r="I10" s="18008">
        <v>0.28553681749874799</v>
      </c>
      <c r="J10" s="18010"/>
      <c r="K10" s="18008">
        <v>0.345702411986405</v>
      </c>
      <c r="L10" s="18008">
        <v>0.32752165325432703</v>
      </c>
      <c r="M10" s="18008">
        <v>0.28011422019238003</v>
      </c>
      <c r="N10" s="18008">
        <v>0.357846811697834</v>
      </c>
      <c r="O10" s="18008">
        <v>0.371768472061837</v>
      </c>
      <c r="P10" s="18008">
        <v>0.32485631972552798</v>
      </c>
      <c r="Q10" s="18008">
        <v>0.309701042680673</v>
      </c>
      <c r="R10" s="18008">
        <v>0.357846811697834</v>
      </c>
      <c r="S10" s="18008">
        <v>0.371768472061837</v>
      </c>
      <c r="T10" s="18008">
        <v>0.31612660790934199</v>
      </c>
      <c r="U10" s="18008">
        <v>0.36336338873044799</v>
      </c>
      <c r="V10" s="18008">
        <v>0.29501669483903797</v>
      </c>
      <c r="W10" s="18008">
        <v>0.36473419590363398</v>
      </c>
      <c r="X10" s="18008">
        <v>0.49315209163018803</v>
      </c>
      <c r="Y10" s="18012"/>
      <c r="Z10" s="18014"/>
      <c r="AA10" s="18016"/>
      <c r="AB10" s="18018"/>
      <c r="AC10" s="18020"/>
      <c r="AD10" s="18008">
        <v>0.29501669483903797</v>
      </c>
      <c r="AE10" s="18008">
        <v>0.36473419590363398</v>
      </c>
      <c r="AF10" s="18008">
        <v>0.49315209163018803</v>
      </c>
      <c r="AG10" s="18008">
        <v>0.35042610005038999</v>
      </c>
      <c r="AH10" s="18008">
        <v>0.29906669749988501</v>
      </c>
      <c r="AI10" s="18008">
        <v>0.36473419590363398</v>
      </c>
      <c r="AJ10" s="18008">
        <v>0.49315209163018803</v>
      </c>
      <c r="AK10" s="18008">
        <v>0.29501669483903797</v>
      </c>
      <c r="AL10" s="18008">
        <v>0.39958636850761298</v>
      </c>
      <c r="AM10" s="18008">
        <v>0.479273474459745</v>
      </c>
      <c r="AN10" s="18008">
        <v>0.31524418481279198</v>
      </c>
      <c r="AO10" s="18008">
        <v>0.33605363240777503</v>
      </c>
      <c r="AP10" s="18022"/>
      <c r="AQ10" s="18008">
        <v>0.34659268885523098</v>
      </c>
      <c r="AR10" s="18008">
        <v>0.279556087986358</v>
      </c>
      <c r="AS10" s="18024"/>
      <c r="AT10" s="18008">
        <v>0.32704450373289801</v>
      </c>
      <c r="AU10" s="18008">
        <v>0.36042300602778599</v>
      </c>
      <c r="AV10" s="18008">
        <v>0.38257360967707998</v>
      </c>
      <c r="AW10" s="18008">
        <v>0.23317855155449299</v>
      </c>
      <c r="AX10" s="18026"/>
      <c r="AY10" s="18028"/>
      <c r="AZ10" s="18030"/>
      <c r="BA10" s="18032"/>
      <c r="BB10" s="18008">
        <v>0.33605363240777503</v>
      </c>
      <c r="BC10" s="18034"/>
      <c r="BD10" s="18008">
        <v>0.34580953931738001</v>
      </c>
      <c r="BE10" s="18008">
        <v>0.30137870383596699</v>
      </c>
      <c r="BF10" s="18008">
        <v>0.35492736007461401</v>
      </c>
      <c r="BG10" s="18008">
        <v>0.341673480297152</v>
      </c>
      <c r="BH10" s="18008">
        <v>0.39085510563935699</v>
      </c>
      <c r="BI10" s="18036"/>
      <c r="BJ10" s="18008">
        <v>0.36174893695692401</v>
      </c>
      <c r="BK10" s="18008">
        <v>0.329179470041079</v>
      </c>
      <c r="BL10" s="18008">
        <v>0.34382670773829799</v>
      </c>
      <c r="BM10" s="18008">
        <v>0.34565726205824299</v>
      </c>
      <c r="BN10" s="18008">
        <v>0.296508055318837</v>
      </c>
      <c r="BO10" s="18008">
        <v>0.30467916151927199</v>
      </c>
      <c r="BP10" s="18008">
        <v>0.34060807547286398</v>
      </c>
      <c r="BQ10" s="18008">
        <v>0.30208862730258501</v>
      </c>
      <c r="BR10" s="18008">
        <v>0.32748346906484999</v>
      </c>
      <c r="BS10" s="18008">
        <v>0.29852631942862701</v>
      </c>
      <c r="BT10" s="18008">
        <v>0.30613231446918099</v>
      </c>
      <c r="BU10" s="18008">
        <v>0.357234230064221</v>
      </c>
      <c r="BV10" s="18008">
        <v>0.29770578334419301</v>
      </c>
      <c r="BW10" s="18008">
        <v>0.34048910671802401</v>
      </c>
      <c r="BX10" s="18008">
        <v>0.511965913831119</v>
      </c>
      <c r="BY10" s="18008">
        <v>0.417711247850377</v>
      </c>
      <c r="BZ10" s="18038"/>
      <c r="CA10" s="18008">
        <v>0.36496732593488601</v>
      </c>
      <c r="CB10" s="18008">
        <v>0.30868362686011802</v>
      </c>
      <c r="CC10" s="18008">
        <v>0.260025530143842</v>
      </c>
      <c r="CD10" s="18008">
        <v>0.24205451035307499</v>
      </c>
      <c r="CE10" s="18008">
        <v>0.34658740182519798</v>
      </c>
      <c r="CF10" s="18008">
        <v>0.380954488490512</v>
      </c>
      <c r="CG10" s="18008">
        <v>0.33325698045869301</v>
      </c>
      <c r="CH10" s="18008">
        <v>0.35881925017761102</v>
      </c>
      <c r="CI10" s="18008">
        <v>0.32164967636101399</v>
      </c>
      <c r="CJ10" s="18008">
        <v>0.28161703982734199</v>
      </c>
      <c r="CK10" s="18040"/>
      <c r="CL10" s="18008">
        <v>0.35771597325383703</v>
      </c>
      <c r="CM10" s="18008">
        <v>0.181566893470509</v>
      </c>
      <c r="CN10" s="18008">
        <v>0.39185533594911398</v>
      </c>
      <c r="CO10" s="18008">
        <v>0.36084176714234101</v>
      </c>
      <c r="CP10" s="18008">
        <v>0.34321298071705097</v>
      </c>
      <c r="CQ10" s="18008">
        <v>0.32803156369575298</v>
      </c>
      <c r="CR10" s="18008">
        <v>0.33862661047735998</v>
      </c>
      <c r="CS10" s="18008">
        <v>0.31369485375655398</v>
      </c>
      <c r="CT10" s="18008">
        <v>0.39094838101950402</v>
      </c>
      <c r="CU10" s="18008">
        <v>0.39673821019487898</v>
      </c>
      <c r="CV10" s="18008">
        <v>0.40031825720561198</v>
      </c>
      <c r="CW10" s="18008">
        <v>0.293807292647705</v>
      </c>
      <c r="CX10" s="18042"/>
      <c r="CY10" s="18044"/>
      <c r="CZ10" s="18046"/>
      <c r="DA10" s="18048"/>
      <c r="DB10" s="18008">
        <v>0.29629794671788801</v>
      </c>
      <c r="DC10" s="18008">
        <v>0.35770155657738201</v>
      </c>
      <c r="DD10" s="18008">
        <v>0.290958518186964</v>
      </c>
      <c r="DE10" s="18050"/>
      <c r="DF10" s="18052"/>
      <c r="DG10" s="18008">
        <v>0.34375370182355502</v>
      </c>
      <c r="DH10" s="18008">
        <v>0.17198418357425299</v>
      </c>
      <c r="DI10" s="18054"/>
      <c r="DJ10" s="18008">
        <v>0.37144666083660099</v>
      </c>
      <c r="DK10" s="18008">
        <v>0.331013459405892</v>
      </c>
      <c r="DL10" s="18008">
        <v>0.38042387902880498</v>
      </c>
      <c r="DM10" s="18008">
        <v>0.35742978931313002</v>
      </c>
      <c r="DN10" s="18008">
        <v>0.41286930097284602</v>
      </c>
      <c r="DO10" s="18008">
        <v>0.36132596377871301</v>
      </c>
      <c r="DP10" s="18008">
        <v>0.27631685964975</v>
      </c>
      <c r="DQ10" s="18056"/>
      <c r="DR10" s="18058"/>
      <c r="DS10" s="18008">
        <v>0.33963691597977802</v>
      </c>
      <c r="DT10" s="18060"/>
      <c r="DU10" s="18062"/>
      <c r="DV10" s="18064"/>
      <c r="DW10" s="18005">
        <v>0.22252208582795099</v>
      </c>
    </row>
    <row r="11" spans="1:127" ht="17" x14ac:dyDescent="0.2">
      <c r="A11" s="18191" t="s">
        <v>392</v>
      </c>
      <c r="B11" s="18007">
        <v>0.32924628841473202</v>
      </c>
      <c r="C11" s="18008">
        <v>0.36267011083860101</v>
      </c>
      <c r="D11" s="18008">
        <v>0.30101007473709002</v>
      </c>
      <c r="E11" s="18008">
        <v>0.36933850331664497</v>
      </c>
      <c r="F11" s="18008">
        <v>0.28475301805419001</v>
      </c>
      <c r="G11" s="18008">
        <v>0.28509428303247297</v>
      </c>
      <c r="H11" s="18008">
        <v>0.31238531743246101</v>
      </c>
      <c r="I11" s="18008">
        <v>0.40016240300199502</v>
      </c>
      <c r="J11" s="18010"/>
      <c r="K11" s="18008">
        <v>0.29851416804207997</v>
      </c>
      <c r="L11" s="18008">
        <v>0.34049725747687898</v>
      </c>
      <c r="M11" s="18008">
        <v>0.28810077079242302</v>
      </c>
      <c r="N11" s="18008">
        <v>0.350189599504166</v>
      </c>
      <c r="O11" s="18008">
        <v>0.35243804093140202</v>
      </c>
      <c r="P11" s="18008">
        <v>0.30635271060376801</v>
      </c>
      <c r="Q11" s="18008">
        <v>0.32080124517831798</v>
      </c>
      <c r="R11" s="18008">
        <v>0.350189599504166</v>
      </c>
      <c r="S11" s="18008">
        <v>0.35243804093140202</v>
      </c>
      <c r="T11" s="18008">
        <v>0.31467532606165199</v>
      </c>
      <c r="U11" s="18008">
        <v>0.35108056365731699</v>
      </c>
      <c r="V11" s="18008">
        <v>0.45166047635816398</v>
      </c>
      <c r="W11" s="18008">
        <v>4.59238975594796E-2</v>
      </c>
      <c r="X11" s="18008">
        <v>0.21660599677451201</v>
      </c>
      <c r="Y11" s="18012"/>
      <c r="Z11" s="18014"/>
      <c r="AA11" s="18016"/>
      <c r="AB11" s="18018"/>
      <c r="AC11" s="18020"/>
      <c r="AD11" s="18008">
        <v>0.45166047635816398</v>
      </c>
      <c r="AE11" s="18008">
        <v>4.59238975594796E-2</v>
      </c>
      <c r="AF11" s="18008">
        <v>0.21660599677451201</v>
      </c>
      <c r="AG11" s="18008">
        <v>0.33759655041457398</v>
      </c>
      <c r="AH11" s="18008">
        <v>0.44332327797431398</v>
      </c>
      <c r="AI11" s="18008">
        <v>4.59238975594796E-2</v>
      </c>
      <c r="AJ11" s="18008">
        <v>0.21660599677451201</v>
      </c>
      <c r="AK11" s="18008">
        <v>0.45166047635816398</v>
      </c>
      <c r="AL11" s="18008">
        <v>0.13176918821342001</v>
      </c>
      <c r="AM11" s="18008">
        <v>0.230484211229293</v>
      </c>
      <c r="AN11" s="18008">
        <v>0.342795640201706</v>
      </c>
      <c r="AO11" s="18008">
        <v>0.31588601967878399</v>
      </c>
      <c r="AP11" s="18022"/>
      <c r="AQ11" s="18008">
        <v>0.36584001324633397</v>
      </c>
      <c r="AR11" s="18008">
        <v>0.444825123796665</v>
      </c>
      <c r="AS11" s="18024"/>
      <c r="AT11" s="18008">
        <v>0.30283041785284998</v>
      </c>
      <c r="AU11" s="18008">
        <v>0.35120095969262699</v>
      </c>
      <c r="AV11" s="18008">
        <v>0.370703523992294</v>
      </c>
      <c r="AW11" s="18008">
        <v>0.33870245020481199</v>
      </c>
      <c r="AX11" s="18026"/>
      <c r="AY11" s="18028"/>
      <c r="AZ11" s="18030"/>
      <c r="BA11" s="18032"/>
      <c r="BB11" s="18008">
        <v>0.31588601967878399</v>
      </c>
      <c r="BC11" s="18034"/>
      <c r="BD11" s="18008">
        <v>0.36612519310567898</v>
      </c>
      <c r="BE11" s="18008">
        <v>0.31470401888590899</v>
      </c>
      <c r="BF11" s="18008">
        <v>0.39283851990431001</v>
      </c>
      <c r="BG11" s="18008">
        <v>0.31104583078619102</v>
      </c>
      <c r="BH11" s="18008">
        <v>0.255159274073399</v>
      </c>
      <c r="BI11" s="18036"/>
      <c r="BJ11" s="18008">
        <v>0.189336702204145</v>
      </c>
      <c r="BK11" s="18008">
        <v>0.35526897696226001</v>
      </c>
      <c r="BL11" s="18008">
        <v>0.29799171002858299</v>
      </c>
      <c r="BM11" s="18008">
        <v>0.24262893756881901</v>
      </c>
      <c r="BN11" s="18008">
        <v>0.445114842977547</v>
      </c>
      <c r="BO11" s="18008">
        <v>0.31441219186758601</v>
      </c>
      <c r="BP11" s="18008">
        <v>0.391426075552394</v>
      </c>
      <c r="BQ11" s="18008">
        <v>0.367918949348433</v>
      </c>
      <c r="BR11" s="18008">
        <v>0.381802993220551</v>
      </c>
      <c r="BS11" s="18008">
        <v>0.42062202071063698</v>
      </c>
      <c r="BT11" s="18008">
        <v>0.409462924857045</v>
      </c>
      <c r="BU11" s="18008">
        <v>0.277630590267119</v>
      </c>
      <c r="BV11" s="18008">
        <v>0.37664611733379599</v>
      </c>
      <c r="BW11" s="18008">
        <v>0.330055940672423</v>
      </c>
      <c r="BX11" s="18008">
        <v>0.163922822769137</v>
      </c>
      <c r="BY11" s="18008">
        <v>0.217696262169013</v>
      </c>
      <c r="BZ11" s="18038"/>
      <c r="CA11" s="18008">
        <v>0.269441682030302</v>
      </c>
      <c r="CB11" s="18008">
        <v>0.40335297340533099</v>
      </c>
      <c r="CC11" s="18008">
        <v>0.383957121539726</v>
      </c>
      <c r="CD11" s="18008">
        <v>0.28757757931387501</v>
      </c>
      <c r="CE11" s="18008">
        <v>0.33147211826004502</v>
      </c>
      <c r="CF11" s="18008">
        <v>0.217816062502038</v>
      </c>
      <c r="CG11" s="18008">
        <v>0.30388476764069799</v>
      </c>
      <c r="CH11" s="18008">
        <v>0.32054355579154298</v>
      </c>
      <c r="CI11" s="18008">
        <v>0.39684734172746999</v>
      </c>
      <c r="CJ11" s="18008">
        <v>0.37019319622633401</v>
      </c>
      <c r="CK11" s="18040"/>
      <c r="CL11" s="18008">
        <v>9.9800330141666296E-2</v>
      </c>
      <c r="CM11" s="18008">
        <v>0.38093566831987502</v>
      </c>
      <c r="CN11" s="18008">
        <v>0.28554922078499201</v>
      </c>
      <c r="CO11" s="18008">
        <v>0.28187595576765001</v>
      </c>
      <c r="CP11" s="18008">
        <v>0.190705031575478</v>
      </c>
      <c r="CQ11" s="18008">
        <v>0.335569741816517</v>
      </c>
      <c r="CR11" s="18008">
        <v>0.41900514050141002</v>
      </c>
      <c r="CS11" s="18008">
        <v>0.309485420011888</v>
      </c>
      <c r="CT11" s="18008">
        <v>0.41047661322020601</v>
      </c>
      <c r="CU11" s="18008">
        <v>0.30078721044837597</v>
      </c>
      <c r="CV11" s="18008">
        <v>0.35585189833699399</v>
      </c>
      <c r="CW11" s="18008">
        <v>0.47711433414955701</v>
      </c>
      <c r="CX11" s="18042"/>
      <c r="CY11" s="18044"/>
      <c r="CZ11" s="18046"/>
      <c r="DA11" s="18048"/>
      <c r="DB11" s="18008">
        <v>0.38294323278866499</v>
      </c>
      <c r="DC11" s="18008">
        <v>0.29903255807059997</v>
      </c>
      <c r="DD11" s="18008">
        <v>0.44071694685430701</v>
      </c>
      <c r="DE11" s="18050"/>
      <c r="DF11" s="18052"/>
      <c r="DG11" s="18008">
        <v>0.31323408795091001</v>
      </c>
      <c r="DH11" s="18008">
        <v>0.50289751733972898</v>
      </c>
      <c r="DI11" s="18054"/>
      <c r="DJ11" s="18008">
        <v>0.29240759280290302</v>
      </c>
      <c r="DK11" s="18008">
        <v>0.33276689764751999</v>
      </c>
      <c r="DL11" s="18008">
        <v>0.24711109088765601</v>
      </c>
      <c r="DM11" s="18008">
        <v>0.31062704947555397</v>
      </c>
      <c r="DN11" s="18008">
        <v>0.31228499117703501</v>
      </c>
      <c r="DO11" s="18008">
        <v>0.34864749396219202</v>
      </c>
      <c r="DP11" s="18008">
        <v>0.32823777167819701</v>
      </c>
      <c r="DQ11" s="18056"/>
      <c r="DR11" s="18058"/>
      <c r="DS11" s="18008">
        <v>0.32630574734331003</v>
      </c>
      <c r="DT11" s="18060"/>
      <c r="DU11" s="18062"/>
      <c r="DV11" s="18064"/>
      <c r="DW11" s="18005">
        <v>0.39240209671620202</v>
      </c>
    </row>
    <row r="12" spans="1:127" ht="17" x14ac:dyDescent="0.2">
      <c r="A12" s="18191" t="s">
        <v>393</v>
      </c>
      <c r="B12" s="18007">
        <v>0.14609386605166899</v>
      </c>
      <c r="C12" s="18008">
        <v>0.16643650889274</v>
      </c>
      <c r="D12" s="18008">
        <v>0.12890854228037399</v>
      </c>
      <c r="E12" s="18008">
        <v>0.19703274637239701</v>
      </c>
      <c r="F12" s="18008">
        <v>0.159822661120785</v>
      </c>
      <c r="G12" s="18008">
        <v>0.13775470560445599</v>
      </c>
      <c r="H12" s="18008">
        <v>0.11266282147772901</v>
      </c>
      <c r="I12" s="18008">
        <v>0.11489133587014801</v>
      </c>
      <c r="J12" s="18010"/>
      <c r="K12" s="18008">
        <v>0.14256897633260801</v>
      </c>
      <c r="L12" s="18008">
        <v>0.15457887923556299</v>
      </c>
      <c r="M12" s="18008">
        <v>0.14132117643474601</v>
      </c>
      <c r="N12" s="18008">
        <v>0.151403048238472</v>
      </c>
      <c r="O12" s="18008">
        <v>0.124619346668711</v>
      </c>
      <c r="P12" s="18008">
        <v>0.14968548192723399</v>
      </c>
      <c r="Q12" s="18008">
        <v>0.14959526499081199</v>
      </c>
      <c r="R12" s="18008">
        <v>0.151403048238472</v>
      </c>
      <c r="S12" s="18008">
        <v>0.124619346668711</v>
      </c>
      <c r="T12" s="18008">
        <v>0.14963351535126401</v>
      </c>
      <c r="U12" s="18008">
        <v>0.140789777330773</v>
      </c>
      <c r="V12" s="18008">
        <v>0.18741206572968</v>
      </c>
      <c r="W12" s="18008">
        <v>8.3124882756554302E-2</v>
      </c>
      <c r="X12" s="18008">
        <v>6.7557515716025404E-2</v>
      </c>
      <c r="Y12" s="18012"/>
      <c r="Z12" s="18014"/>
      <c r="AA12" s="18016"/>
      <c r="AB12" s="18018"/>
      <c r="AC12" s="18020"/>
      <c r="AD12" s="18008">
        <v>0.18741206572968</v>
      </c>
      <c r="AE12" s="18008">
        <v>8.3124882756554302E-2</v>
      </c>
      <c r="AF12" s="18008">
        <v>6.7557515716025404E-2</v>
      </c>
      <c r="AG12" s="18008">
        <v>8.9103453575265404E-2</v>
      </c>
      <c r="AH12" s="18008">
        <v>0.180226459977536</v>
      </c>
      <c r="AI12" s="18008">
        <v>8.3124882756554302E-2</v>
      </c>
      <c r="AJ12" s="18008">
        <v>6.7557515716025404E-2</v>
      </c>
      <c r="AK12" s="18008">
        <v>0.18741206572968</v>
      </c>
      <c r="AL12" s="18008">
        <v>7.9439841750801904E-2</v>
      </c>
      <c r="AM12" s="18008">
        <v>7.1769470471856403E-2</v>
      </c>
      <c r="AN12" s="18008">
        <v>0.15629056716169301</v>
      </c>
      <c r="AO12" s="18008">
        <v>0.13761240635071201</v>
      </c>
      <c r="AP12" s="18022"/>
      <c r="AQ12" s="18008">
        <v>0.162529218272773</v>
      </c>
      <c r="AR12" s="18008">
        <v>0.275618788216977</v>
      </c>
      <c r="AS12" s="18024"/>
      <c r="AT12" s="18008">
        <v>0.138098252699032</v>
      </c>
      <c r="AU12" s="18008">
        <v>0.13629820920563601</v>
      </c>
      <c r="AV12" s="18008">
        <v>0.15492941487210099</v>
      </c>
      <c r="AW12" s="18008">
        <v>0.20564167026854799</v>
      </c>
      <c r="AX12" s="18026"/>
      <c r="AY12" s="18028"/>
      <c r="AZ12" s="18030"/>
      <c r="BA12" s="18032"/>
      <c r="BB12" s="18008">
        <v>0.13761240635071201</v>
      </c>
      <c r="BC12" s="18034"/>
      <c r="BD12" s="18008">
        <v>0.17154196015397</v>
      </c>
      <c r="BE12" s="18008">
        <v>0.18035605800405199</v>
      </c>
      <c r="BF12" s="18008">
        <v>0.11545310180974799</v>
      </c>
      <c r="BG12" s="18008">
        <v>0.13586720589981</v>
      </c>
      <c r="BH12" s="18008">
        <v>0.168761809277754</v>
      </c>
      <c r="BI12" s="18036"/>
      <c r="BJ12" s="18008">
        <v>0.16555329594708401</v>
      </c>
      <c r="BK12" s="18008">
        <v>0.146660498900997</v>
      </c>
      <c r="BL12" s="18008">
        <v>0.13905123826297899</v>
      </c>
      <c r="BM12" s="18008">
        <v>0.17616294189578799</v>
      </c>
      <c r="BN12" s="18008">
        <v>8.0056711332741601E-2</v>
      </c>
      <c r="BO12" s="18008">
        <v>0.152327083425291</v>
      </c>
      <c r="BP12" s="18008">
        <v>0.150457154565834</v>
      </c>
      <c r="BQ12" s="18008">
        <v>9.9795438906993897E-2</v>
      </c>
      <c r="BR12" s="18008">
        <v>0.13012006496018599</v>
      </c>
      <c r="BS12" s="18008">
        <v>0.14625311147626299</v>
      </c>
      <c r="BT12" s="18008">
        <v>0.22850768801249099</v>
      </c>
      <c r="BU12" s="18008">
        <v>0.15157690811419899</v>
      </c>
      <c r="BV12" s="18008">
        <v>0.15587561970957001</v>
      </c>
      <c r="BW12" s="18008">
        <v>9.8509277483588994E-2</v>
      </c>
      <c r="BX12" s="18008">
        <v>0.15139940011521</v>
      </c>
      <c r="BY12" s="18008">
        <v>9.6246452322689205E-2</v>
      </c>
      <c r="BZ12" s="18038"/>
      <c r="CA12" s="18008">
        <v>0.13869918913971799</v>
      </c>
      <c r="CB12" s="18008">
        <v>0.10490493951228901</v>
      </c>
      <c r="CC12" s="18008">
        <v>9.5106130279867196E-2</v>
      </c>
      <c r="CD12" s="18008">
        <v>0.20161948800825799</v>
      </c>
      <c r="CE12" s="18008">
        <v>0.14798942114352301</v>
      </c>
      <c r="CF12" s="18008">
        <v>0.19224175281506101</v>
      </c>
      <c r="CG12" s="18008">
        <v>0.15500214852678501</v>
      </c>
      <c r="CH12" s="18008">
        <v>0.12884958683900399</v>
      </c>
      <c r="CI12" s="18008">
        <v>0.12737735443770501</v>
      </c>
      <c r="CJ12" s="18008">
        <v>0.18922914920594</v>
      </c>
      <c r="CK12" s="18040"/>
      <c r="CL12" s="18008">
        <v>0.219597780751558</v>
      </c>
      <c r="CM12" s="18008">
        <v>0.12407860939186501</v>
      </c>
      <c r="CN12" s="18008">
        <v>0.18911034303810001</v>
      </c>
      <c r="CO12" s="18008">
        <v>0.147716531802568</v>
      </c>
      <c r="CP12" s="18008">
        <v>0.13579063307727199</v>
      </c>
      <c r="CQ12" s="18008">
        <v>0.14933582371880499</v>
      </c>
      <c r="CR12" s="18008">
        <v>7.7044802690139497E-2</v>
      </c>
      <c r="CS12" s="18008">
        <v>0.21068903418113399</v>
      </c>
      <c r="CT12" s="18008">
        <v>0.109791138640029</v>
      </c>
      <c r="CU12" s="18008">
        <v>0.12574813376411501</v>
      </c>
      <c r="CV12" s="18008">
        <v>0.14896230220987</v>
      </c>
      <c r="CW12" s="18008">
        <v>0.134890830037044</v>
      </c>
      <c r="CX12" s="18042"/>
      <c r="CY12" s="18044"/>
      <c r="CZ12" s="18046"/>
      <c r="DA12" s="18048"/>
      <c r="DB12" s="18008">
        <v>0.147889253656694</v>
      </c>
      <c r="DC12" s="18008">
        <v>0.19601018203914999</v>
      </c>
      <c r="DD12" s="18008">
        <v>0.20171798686167899</v>
      </c>
      <c r="DE12" s="18050"/>
      <c r="DF12" s="18052"/>
      <c r="DG12" s="18008">
        <v>0.13929954151027699</v>
      </c>
      <c r="DH12" s="18008">
        <v>5.8968043041420899E-2</v>
      </c>
      <c r="DI12" s="18054"/>
      <c r="DJ12" s="18008">
        <v>0.20933074277935801</v>
      </c>
      <c r="DK12" s="18008">
        <v>0.13999663641660801</v>
      </c>
      <c r="DL12" s="18008">
        <v>0.21832024439126599</v>
      </c>
      <c r="DM12" s="18008">
        <v>0.10912621480852799</v>
      </c>
      <c r="DN12" s="18008">
        <v>0.124705117319725</v>
      </c>
      <c r="DO12" s="18008">
        <v>0.122535990524858</v>
      </c>
      <c r="DP12" s="18008">
        <v>0.16430236102443599</v>
      </c>
      <c r="DQ12" s="18056"/>
      <c r="DR12" s="18058"/>
      <c r="DS12" s="18008">
        <v>0.129194648664579</v>
      </c>
      <c r="DT12" s="18060"/>
      <c r="DU12" s="18062"/>
      <c r="DV12" s="18064"/>
      <c r="DW12" s="18005">
        <v>0.26373440818423799</v>
      </c>
    </row>
    <row r="13" spans="1:127" ht="17" x14ac:dyDescent="0.2">
      <c r="A13" s="18192" t="s">
        <v>138</v>
      </c>
      <c r="B13" s="18190">
        <v>1388</v>
      </c>
      <c r="C13" s="18065">
        <v>585</v>
      </c>
      <c r="D13" s="18066">
        <v>803</v>
      </c>
      <c r="E13" s="18067">
        <v>149</v>
      </c>
      <c r="F13" s="18068">
        <v>347</v>
      </c>
      <c r="G13" s="18069">
        <v>276</v>
      </c>
      <c r="H13" s="18070">
        <v>263</v>
      </c>
      <c r="I13" s="18071">
        <v>353</v>
      </c>
      <c r="J13" s="18072">
        <v>27</v>
      </c>
      <c r="K13" s="18073">
        <v>180</v>
      </c>
      <c r="L13" s="18074">
        <v>319</v>
      </c>
      <c r="M13" s="18075">
        <v>213</v>
      </c>
      <c r="N13" s="18076">
        <v>392</v>
      </c>
      <c r="O13" s="18077">
        <v>257</v>
      </c>
      <c r="P13" s="18078">
        <v>207</v>
      </c>
      <c r="Q13" s="18079">
        <v>532</v>
      </c>
      <c r="R13" s="18080">
        <v>392</v>
      </c>
      <c r="S13" s="18081">
        <v>257</v>
      </c>
      <c r="T13" s="18082">
        <v>739</v>
      </c>
      <c r="U13" s="18083">
        <v>649</v>
      </c>
      <c r="V13" s="18084">
        <v>950</v>
      </c>
      <c r="W13" s="18085">
        <v>254</v>
      </c>
      <c r="X13" s="18086">
        <v>120</v>
      </c>
      <c r="Y13" s="18087">
        <v>25</v>
      </c>
      <c r="Z13" s="18088">
        <v>4</v>
      </c>
      <c r="AA13" s="18089">
        <v>0</v>
      </c>
      <c r="AB13" s="18090">
        <v>25</v>
      </c>
      <c r="AC13" s="18091">
        <v>10</v>
      </c>
      <c r="AD13" s="18092">
        <v>950</v>
      </c>
      <c r="AE13" s="18093">
        <v>254</v>
      </c>
      <c r="AF13" s="18094">
        <v>120</v>
      </c>
      <c r="AG13" s="18095">
        <v>64</v>
      </c>
      <c r="AH13" s="18096">
        <v>1014</v>
      </c>
      <c r="AI13" s="18097">
        <v>254</v>
      </c>
      <c r="AJ13" s="18098">
        <v>120</v>
      </c>
      <c r="AK13" s="18099">
        <v>950</v>
      </c>
      <c r="AL13" s="18100">
        <v>438</v>
      </c>
      <c r="AM13" s="18101">
        <v>134</v>
      </c>
      <c r="AN13" s="18102">
        <v>1254</v>
      </c>
      <c r="AO13" s="18103">
        <v>1033</v>
      </c>
      <c r="AP13" s="18104">
        <v>23</v>
      </c>
      <c r="AQ13" s="18105">
        <v>290</v>
      </c>
      <c r="AR13" s="18106">
        <v>32</v>
      </c>
      <c r="AS13" s="18107">
        <v>10</v>
      </c>
      <c r="AT13" s="18108">
        <v>776</v>
      </c>
      <c r="AU13" s="18109">
        <v>257</v>
      </c>
      <c r="AV13" s="18110">
        <v>235</v>
      </c>
      <c r="AW13" s="18111">
        <v>77</v>
      </c>
      <c r="AX13" s="18112">
        <v>15</v>
      </c>
      <c r="AY13" s="18113">
        <v>13</v>
      </c>
      <c r="AZ13" s="18114">
        <v>10</v>
      </c>
      <c r="BA13" s="18115">
        <v>5</v>
      </c>
      <c r="BB13" s="18116">
        <v>1033</v>
      </c>
      <c r="BC13" s="18117">
        <v>23</v>
      </c>
      <c r="BD13" s="18118">
        <v>332</v>
      </c>
      <c r="BE13" s="18119">
        <v>423</v>
      </c>
      <c r="BF13" s="18120">
        <v>466</v>
      </c>
      <c r="BG13" s="18121">
        <v>382</v>
      </c>
      <c r="BH13" s="18122">
        <v>49</v>
      </c>
      <c r="BI13" s="18123">
        <v>29</v>
      </c>
      <c r="BJ13" s="18124">
        <v>39</v>
      </c>
      <c r="BK13" s="18125">
        <v>889</v>
      </c>
      <c r="BL13" s="18126">
        <v>421</v>
      </c>
      <c r="BM13" s="18127">
        <v>78</v>
      </c>
      <c r="BN13" s="18128">
        <v>133</v>
      </c>
      <c r="BO13" s="18129">
        <v>213</v>
      </c>
      <c r="BP13" s="18130">
        <v>458</v>
      </c>
      <c r="BQ13" s="18131">
        <v>136</v>
      </c>
      <c r="BR13" s="18132">
        <v>540</v>
      </c>
      <c r="BS13" s="18133">
        <v>444</v>
      </c>
      <c r="BT13" s="18134">
        <v>47</v>
      </c>
      <c r="BU13" s="18135">
        <v>538</v>
      </c>
      <c r="BV13" s="18136">
        <v>925</v>
      </c>
      <c r="BW13" s="18137">
        <v>290</v>
      </c>
      <c r="BX13" s="18138">
        <v>112</v>
      </c>
      <c r="BY13" s="18139">
        <v>39</v>
      </c>
      <c r="BZ13" s="18140">
        <v>20</v>
      </c>
      <c r="CA13" s="18141">
        <v>110</v>
      </c>
      <c r="CB13" s="18142">
        <v>153</v>
      </c>
      <c r="CC13" s="18143">
        <v>74</v>
      </c>
      <c r="CD13" s="18144">
        <v>76</v>
      </c>
      <c r="CE13" s="18145">
        <v>976</v>
      </c>
      <c r="CF13" s="18146">
        <v>31</v>
      </c>
      <c r="CG13" s="18147">
        <v>488</v>
      </c>
      <c r="CH13" s="18148">
        <v>556</v>
      </c>
      <c r="CI13" s="18149">
        <v>158</v>
      </c>
      <c r="CJ13" s="18150">
        <v>176</v>
      </c>
      <c r="CK13" s="18151">
        <v>10</v>
      </c>
      <c r="CL13" s="18152">
        <v>60</v>
      </c>
      <c r="CM13" s="18153">
        <v>117</v>
      </c>
      <c r="CN13" s="18154">
        <v>128</v>
      </c>
      <c r="CO13" s="18155">
        <v>116</v>
      </c>
      <c r="CP13" s="18156">
        <v>94</v>
      </c>
      <c r="CQ13" s="18157">
        <v>120</v>
      </c>
      <c r="CR13" s="18158">
        <v>85</v>
      </c>
      <c r="CS13" s="18159">
        <v>107</v>
      </c>
      <c r="CT13" s="18160">
        <v>133</v>
      </c>
      <c r="CU13" s="18161">
        <v>111</v>
      </c>
      <c r="CV13" s="18162">
        <v>74</v>
      </c>
      <c r="CW13" s="18163">
        <v>57</v>
      </c>
      <c r="CX13" s="18164">
        <v>22</v>
      </c>
      <c r="CY13" s="18165">
        <v>12</v>
      </c>
      <c r="CZ13" s="18166">
        <v>5</v>
      </c>
      <c r="DA13" s="18167">
        <v>4</v>
      </c>
      <c r="DB13" s="18168">
        <v>143</v>
      </c>
      <c r="DC13" s="18169">
        <v>109</v>
      </c>
      <c r="DD13" s="18170">
        <v>60</v>
      </c>
      <c r="DE13" s="18171">
        <v>4</v>
      </c>
      <c r="DF13" s="18172">
        <v>23</v>
      </c>
      <c r="DG13" s="18173">
        <v>1127</v>
      </c>
      <c r="DH13" s="18174">
        <v>46</v>
      </c>
      <c r="DI13" s="18175">
        <v>18</v>
      </c>
      <c r="DJ13" s="18176">
        <v>103</v>
      </c>
      <c r="DK13" s="18177">
        <v>1282</v>
      </c>
      <c r="DL13" s="18178">
        <v>71</v>
      </c>
      <c r="DM13" s="18179">
        <v>117</v>
      </c>
      <c r="DN13" s="18180">
        <v>359</v>
      </c>
      <c r="DO13" s="18181">
        <v>229</v>
      </c>
      <c r="DP13" s="18182">
        <v>527</v>
      </c>
      <c r="DQ13" s="18183">
        <v>1</v>
      </c>
      <c r="DR13" s="18184">
        <v>1</v>
      </c>
      <c r="DS13" s="18185">
        <v>1117</v>
      </c>
      <c r="DT13" s="18186">
        <v>11</v>
      </c>
      <c r="DU13" s="18187">
        <v>4</v>
      </c>
      <c r="DV13" s="18188">
        <v>12</v>
      </c>
      <c r="DW13" s="18189">
        <v>60</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395</v>
      </c>
    </row>
    <row r="8" spans="1:127" ht="34" x14ac:dyDescent="0.2">
      <c r="A8" s="270" t="s">
        <v>394</v>
      </c>
    </row>
    <row r="9" spans="1:127" ht="17" x14ac:dyDescent="0.2">
      <c r="A9" s="18475" t="s">
        <v>303</v>
      </c>
      <c r="B9" s="18292">
        <v>0.64810011992627103</v>
      </c>
      <c r="C9" s="18193">
        <v>0.65239143987792303</v>
      </c>
      <c r="D9" s="18194">
        <v>0.644517251647443</v>
      </c>
      <c r="E9" s="18195">
        <v>0.65515349815510204</v>
      </c>
      <c r="F9" s="18196">
        <v>0.67410265932814195</v>
      </c>
      <c r="G9" s="18197">
        <v>0.604083450473897</v>
      </c>
      <c r="H9" s="18198">
        <v>0.62570774307873001</v>
      </c>
      <c r="I9" s="18199">
        <v>0.66687047854167902</v>
      </c>
      <c r="J9" s="18295"/>
      <c r="K9" s="18200">
        <v>0.58116146972570704</v>
      </c>
      <c r="L9" s="18201">
        <v>0.61325225174683995</v>
      </c>
      <c r="M9" s="18202">
        <v>0.65738140672735701</v>
      </c>
      <c r="N9" s="18203">
        <v>0.71436002182104197</v>
      </c>
      <c r="O9" s="18204">
        <v>0.72210049513006702</v>
      </c>
      <c r="P9" s="18205">
        <v>0.562051191758006</v>
      </c>
      <c r="Q9" s="18206">
        <v>0.62983632046990801</v>
      </c>
      <c r="R9" s="18207">
        <v>0.71436002182104197</v>
      </c>
      <c r="S9" s="18208">
        <v>0.72210049513006702</v>
      </c>
      <c r="T9" s="18209">
        <v>0.60134870780468097</v>
      </c>
      <c r="U9" s="18210">
        <v>0.71742715121783496</v>
      </c>
      <c r="V9" s="18211">
        <v>0.69890036562605495</v>
      </c>
      <c r="W9" s="18212">
        <v>0.55916578710079901</v>
      </c>
      <c r="X9" s="18213">
        <v>0.60885695993954703</v>
      </c>
      <c r="Y9" s="18297"/>
      <c r="Z9" s="18299"/>
      <c r="AA9" s="18301"/>
      <c r="AB9" s="18303"/>
      <c r="AC9" s="18305"/>
      <c r="AD9" s="18214">
        <v>0.69890036562605495</v>
      </c>
      <c r="AE9" s="18215">
        <v>0.55916578710079901</v>
      </c>
      <c r="AF9" s="18216">
        <v>0.60885695993954703</v>
      </c>
      <c r="AG9" s="18217">
        <v>0.49663833714326699</v>
      </c>
      <c r="AH9" s="18218">
        <v>0.68405998160061698</v>
      </c>
      <c r="AI9" s="18219">
        <v>0.55916578710079901</v>
      </c>
      <c r="AJ9" s="18220">
        <v>0.60885695993954703</v>
      </c>
      <c r="AK9" s="18221">
        <v>0.69890036562605495</v>
      </c>
      <c r="AL9" s="18222">
        <v>0.56538836906563095</v>
      </c>
      <c r="AM9" s="18223">
        <v>0.62664227329139399</v>
      </c>
      <c r="AN9" s="18224">
        <v>0.65104567996122797</v>
      </c>
      <c r="AO9" s="18225">
        <v>0.67032614491930398</v>
      </c>
      <c r="AP9" s="18307"/>
      <c r="AQ9" s="18226">
        <v>0.58149954611809995</v>
      </c>
      <c r="AR9" s="18227">
        <v>0.66479882310246696</v>
      </c>
      <c r="AS9" s="18309"/>
      <c r="AT9" s="18228">
        <v>0.71501986588211397</v>
      </c>
      <c r="AU9" s="18229">
        <v>0.54962756620271302</v>
      </c>
      <c r="AV9" s="18230">
        <v>0.69843552928989805</v>
      </c>
      <c r="AW9" s="18231">
        <v>0.41600213601498398</v>
      </c>
      <c r="AX9" s="18311"/>
      <c r="AY9" s="18313"/>
      <c r="AZ9" s="18315"/>
      <c r="BA9" s="18317"/>
      <c r="BB9" s="18232">
        <v>0.67032614491930398</v>
      </c>
      <c r="BC9" s="18319"/>
      <c r="BD9" s="18233">
        <v>0.58702032901634005</v>
      </c>
      <c r="BE9" s="18234">
        <v>0.88329179764801102</v>
      </c>
      <c r="BF9" s="18235">
        <v>0.68872481100328597</v>
      </c>
      <c r="BG9" s="18236">
        <v>0.459825418604004</v>
      </c>
      <c r="BH9" s="18237">
        <v>0.40902762298314499</v>
      </c>
      <c r="BI9" s="18238">
        <v>0.31452334874651</v>
      </c>
      <c r="BJ9" s="18239">
        <v>0.41018261744828599</v>
      </c>
      <c r="BK9" s="18240">
        <v>0.78182432346275199</v>
      </c>
      <c r="BL9" s="18241">
        <v>0.45451074749881798</v>
      </c>
      <c r="BM9" s="18242">
        <v>0.37432364253823203</v>
      </c>
      <c r="BN9" s="18243">
        <v>0.782084493363017</v>
      </c>
      <c r="BO9" s="18244">
        <v>0.82519943873161306</v>
      </c>
      <c r="BP9" s="18245">
        <v>0.80388283875248501</v>
      </c>
      <c r="BQ9" s="18246">
        <v>0.70482970814943102</v>
      </c>
      <c r="BR9" s="18247">
        <v>0.80095858200422199</v>
      </c>
      <c r="BS9" s="18248">
        <v>0.77709337012294399</v>
      </c>
      <c r="BT9" s="18249">
        <v>0.69906627097788199</v>
      </c>
      <c r="BU9" s="18250">
        <v>0.51231245515204205</v>
      </c>
      <c r="BV9" s="18251">
        <v>0.74665041429109602</v>
      </c>
      <c r="BW9" s="18252">
        <v>0.55884649237913298</v>
      </c>
      <c r="BX9" s="18253">
        <v>0.41548444338504498</v>
      </c>
      <c r="BY9" s="18254">
        <v>0.460884630356239</v>
      </c>
      <c r="BZ9" s="18321"/>
      <c r="CA9" s="18255">
        <v>0.71574186681457996</v>
      </c>
      <c r="CB9" s="18256">
        <v>0.68409461781737801</v>
      </c>
      <c r="CC9" s="18257">
        <v>0.701888621575255</v>
      </c>
      <c r="CD9" s="18258">
        <v>0.67505320026568405</v>
      </c>
      <c r="CE9" s="18259">
        <v>0.64512370777330896</v>
      </c>
      <c r="CF9" s="18260">
        <v>0.32354914301953402</v>
      </c>
      <c r="CG9" s="18261">
        <v>0.64418154347871404</v>
      </c>
      <c r="CH9" s="18262">
        <v>0.66326236031946295</v>
      </c>
      <c r="CI9" s="18263">
        <v>0.57396470425027801</v>
      </c>
      <c r="CJ9" s="18264">
        <v>0.66945029953912805</v>
      </c>
      <c r="CK9" s="18323"/>
      <c r="CL9" s="18265">
        <v>0.44816062394043898</v>
      </c>
      <c r="CM9" s="18266">
        <v>0.627206563922871</v>
      </c>
      <c r="CN9" s="18267">
        <v>0.59463545123652295</v>
      </c>
      <c r="CO9" s="18268">
        <v>0.55178507849658998</v>
      </c>
      <c r="CP9" s="18269">
        <v>0.60036812885333402</v>
      </c>
      <c r="CQ9" s="18270">
        <v>0.69735671968783597</v>
      </c>
      <c r="CR9" s="18271">
        <v>0.73268186543995795</v>
      </c>
      <c r="CS9" s="18272">
        <v>0.71538084508041799</v>
      </c>
      <c r="CT9" s="18273">
        <v>0.73914439354305295</v>
      </c>
      <c r="CU9" s="18274">
        <v>0.74849785995816798</v>
      </c>
      <c r="CV9" s="18275">
        <v>0.68395117067850097</v>
      </c>
      <c r="CW9" s="18276">
        <v>0.62123085012871204</v>
      </c>
      <c r="CX9" s="18325"/>
      <c r="CY9" s="18327"/>
      <c r="CZ9" s="18329"/>
      <c r="DA9" s="18331"/>
      <c r="DB9" s="18277">
        <v>0.62107299010107697</v>
      </c>
      <c r="DC9" s="18278">
        <v>0.52352077568256405</v>
      </c>
      <c r="DD9" s="18279">
        <v>0.25219672399924198</v>
      </c>
      <c r="DE9" s="18333"/>
      <c r="DF9" s="18335"/>
      <c r="DG9" s="18280">
        <v>0.68639280439432804</v>
      </c>
      <c r="DH9" s="18281">
        <v>0.799202696570947</v>
      </c>
      <c r="DI9" s="18337"/>
      <c r="DJ9" s="18282">
        <v>0.53420689079060701</v>
      </c>
      <c r="DK9" s="18283">
        <v>0.65938194726684296</v>
      </c>
      <c r="DL9" s="18284">
        <v>0.30978998683560999</v>
      </c>
      <c r="DM9" s="18285">
        <v>0.65488111335051202</v>
      </c>
      <c r="DN9" s="18286">
        <v>0.74834389029311199</v>
      </c>
      <c r="DO9" s="18287">
        <v>0.70853245220804395</v>
      </c>
      <c r="DP9" s="18288">
        <v>0.62423553848224</v>
      </c>
      <c r="DQ9" s="18339"/>
      <c r="DR9" s="18341"/>
      <c r="DS9" s="18289">
        <v>0.66638812765859501</v>
      </c>
      <c r="DT9" s="18343"/>
      <c r="DU9" s="18345"/>
      <c r="DV9" s="18347"/>
      <c r="DW9" s="18290">
        <v>0.341201406963066</v>
      </c>
    </row>
    <row r="10" spans="1:127" ht="17" x14ac:dyDescent="0.2">
      <c r="A10" s="18475" t="s">
        <v>304</v>
      </c>
      <c r="B10" s="18293">
        <v>0.181109976608781</v>
      </c>
      <c r="C10" s="18294">
        <v>0.187269777930405</v>
      </c>
      <c r="D10" s="18294">
        <v>0.175967093531366</v>
      </c>
      <c r="E10" s="18294">
        <v>0.132941363987779</v>
      </c>
      <c r="F10" s="18294">
        <v>0.19841133251735499</v>
      </c>
      <c r="G10" s="18294">
        <v>0.18490077459681201</v>
      </c>
      <c r="H10" s="18294">
        <v>0.22190985090138901</v>
      </c>
      <c r="I10" s="18294">
        <v>0.16922605783071801</v>
      </c>
      <c r="J10" s="18296"/>
      <c r="K10" s="18294">
        <v>0.153649358415129</v>
      </c>
      <c r="L10" s="18294">
        <v>0.214534136624841</v>
      </c>
      <c r="M10" s="18294">
        <v>0.16468333499660101</v>
      </c>
      <c r="N10" s="18294">
        <v>0.182025137864081</v>
      </c>
      <c r="O10" s="18294">
        <v>0.15391244460468301</v>
      </c>
      <c r="P10" s="18294">
        <v>0.17725208377934901</v>
      </c>
      <c r="Q10" s="18294">
        <v>0.195799830009005</v>
      </c>
      <c r="R10" s="18294">
        <v>0.182025137864081</v>
      </c>
      <c r="S10" s="18294">
        <v>0.15391244460468301</v>
      </c>
      <c r="T10" s="18294">
        <v>0.18800489002078</v>
      </c>
      <c r="U10" s="18294">
        <v>0.17088560356475199</v>
      </c>
      <c r="V10" s="18294">
        <v>0.17119028350958401</v>
      </c>
      <c r="W10" s="18294">
        <v>0.20349099612086399</v>
      </c>
      <c r="X10" s="18294">
        <v>0.17162918105393499</v>
      </c>
      <c r="Y10" s="18298"/>
      <c r="Z10" s="18300"/>
      <c r="AA10" s="18302"/>
      <c r="AB10" s="18304"/>
      <c r="AC10" s="18306"/>
      <c r="AD10" s="18294">
        <v>0.17119028350958401</v>
      </c>
      <c r="AE10" s="18294">
        <v>0.20349099612086399</v>
      </c>
      <c r="AF10" s="18294">
        <v>0.17162918105393499</v>
      </c>
      <c r="AG10" s="18294">
        <v>0.22620766111045301</v>
      </c>
      <c r="AH10" s="18294">
        <v>0.17522702247534</v>
      </c>
      <c r="AI10" s="18294">
        <v>0.20349099612086399</v>
      </c>
      <c r="AJ10" s="18294">
        <v>0.17162918105393499</v>
      </c>
      <c r="AK10" s="18294">
        <v>0.17119028350958401</v>
      </c>
      <c r="AL10" s="18294">
        <v>0.19726098479649001</v>
      </c>
      <c r="AM10" s="18294">
        <v>0.155518466213035</v>
      </c>
      <c r="AN10" s="18294">
        <v>0.184622972648811</v>
      </c>
      <c r="AO10" s="18294">
        <v>0.16406205993739101</v>
      </c>
      <c r="AP10" s="18308"/>
      <c r="AQ10" s="18294">
        <v>0.24838544675353499</v>
      </c>
      <c r="AR10" s="18294">
        <v>0.15145922026636299</v>
      </c>
      <c r="AS10" s="18310"/>
      <c r="AT10" s="18294">
        <v>0.15740436728125401</v>
      </c>
      <c r="AU10" s="18294">
        <v>0.182041633439367</v>
      </c>
      <c r="AV10" s="18294">
        <v>0.22112431038083299</v>
      </c>
      <c r="AW10" s="18294">
        <v>0.278459161270453</v>
      </c>
      <c r="AX10" s="18312"/>
      <c r="AY10" s="18314"/>
      <c r="AZ10" s="18316"/>
      <c r="BA10" s="18318"/>
      <c r="BB10" s="18294">
        <v>0.16406205993739101</v>
      </c>
      <c r="BC10" s="18320"/>
      <c r="BD10" s="18294">
        <v>0.23865681877300701</v>
      </c>
      <c r="BE10" s="18294">
        <v>6.1720712406914797E-2</v>
      </c>
      <c r="BF10" s="18294">
        <v>0.21746009968739</v>
      </c>
      <c r="BG10" s="18294">
        <v>0.26326015475054898</v>
      </c>
      <c r="BH10" s="18294">
        <v>0.22754068002949199</v>
      </c>
      <c r="BI10" s="18294">
        <v>0.13157435995922601</v>
      </c>
      <c r="BJ10" s="18294">
        <v>0.13884266962469999</v>
      </c>
      <c r="BK10" s="18294">
        <v>0.14293943574236201</v>
      </c>
      <c r="BL10" s="18294">
        <v>0.249940237304633</v>
      </c>
      <c r="BM10" s="18294">
        <v>0.19229980524377099</v>
      </c>
      <c r="BN10" s="18294">
        <v>8.8310181957184E-2</v>
      </c>
      <c r="BO10" s="18294">
        <v>0.122514201003585</v>
      </c>
      <c r="BP10" s="18294">
        <v>0.12281346841627699</v>
      </c>
      <c r="BQ10" s="18294">
        <v>0.111746304319773</v>
      </c>
      <c r="BR10" s="18294">
        <v>0.129823518072118</v>
      </c>
      <c r="BS10" s="18294">
        <v>0.148057908811463</v>
      </c>
      <c r="BT10" s="18294">
        <v>0.19628990062972401</v>
      </c>
      <c r="BU10" s="18294">
        <v>0.225220365302676</v>
      </c>
      <c r="BV10" s="18294">
        <v>0.150878686635146</v>
      </c>
      <c r="BW10" s="18294">
        <v>0.20904427897376901</v>
      </c>
      <c r="BX10" s="18294">
        <v>0.32020009402167798</v>
      </c>
      <c r="BY10" s="18294">
        <v>0.17012403392612099</v>
      </c>
      <c r="BZ10" s="18322"/>
      <c r="CA10" s="18294">
        <v>0.18703843552011001</v>
      </c>
      <c r="CB10" s="18294">
        <v>0.170598726298612</v>
      </c>
      <c r="CC10" s="18294">
        <v>8.3225477357858499E-2</v>
      </c>
      <c r="CD10" s="18294">
        <v>0.194524709037911</v>
      </c>
      <c r="CE10" s="18294">
        <v>0.18966115517478099</v>
      </c>
      <c r="CF10" s="18294">
        <v>0.14100461683958501</v>
      </c>
      <c r="CG10" s="18294">
        <v>0.16571749222972901</v>
      </c>
      <c r="CH10" s="18294">
        <v>0.19335731058255101</v>
      </c>
      <c r="CI10" s="18294">
        <v>0.22443024557254199</v>
      </c>
      <c r="CJ10" s="18294">
        <v>0.15569514345032801</v>
      </c>
      <c r="CK10" s="18324"/>
      <c r="CL10" s="18294">
        <v>0.19073982267980999</v>
      </c>
      <c r="CM10" s="18294">
        <v>0.19356900573477401</v>
      </c>
      <c r="CN10" s="18294">
        <v>0.13749191826951301</v>
      </c>
      <c r="CO10" s="18294">
        <v>0.17751504048835601</v>
      </c>
      <c r="CP10" s="18294">
        <v>0.21865886211536101</v>
      </c>
      <c r="CQ10" s="18294">
        <v>0.139308693829753</v>
      </c>
      <c r="CR10" s="18294">
        <v>0.17947972625804801</v>
      </c>
      <c r="CS10" s="18294">
        <v>0.21579557854209</v>
      </c>
      <c r="CT10" s="18294">
        <v>0.12836892289342799</v>
      </c>
      <c r="CU10" s="18294">
        <v>0.17596889133794499</v>
      </c>
      <c r="CV10" s="18294">
        <v>0.20951185620153301</v>
      </c>
      <c r="CW10" s="18294">
        <v>0.26853966534815099</v>
      </c>
      <c r="CX10" s="18326"/>
      <c r="CY10" s="18328"/>
      <c r="CZ10" s="18330"/>
      <c r="DA10" s="18332"/>
      <c r="DB10" s="18294">
        <v>0.235515862658641</v>
      </c>
      <c r="DC10" s="18294">
        <v>0.221514030680974</v>
      </c>
      <c r="DD10" s="18294">
        <v>0.122538772498809</v>
      </c>
      <c r="DE10" s="18334"/>
      <c r="DF10" s="18336"/>
      <c r="DG10" s="18294">
        <v>0.17888403734375799</v>
      </c>
      <c r="DH10" s="18294">
        <v>0.119845076813379</v>
      </c>
      <c r="DI10" s="18338"/>
      <c r="DJ10" s="18294">
        <v>0.23650437264709701</v>
      </c>
      <c r="DK10" s="18294">
        <v>0.17542175623980699</v>
      </c>
      <c r="DL10" s="18294">
        <v>0.248738069771269</v>
      </c>
      <c r="DM10" s="18294">
        <v>0.214969257851366</v>
      </c>
      <c r="DN10" s="18294">
        <v>0.16264265658169699</v>
      </c>
      <c r="DO10" s="18294">
        <v>0.152929234510984</v>
      </c>
      <c r="DP10" s="18294">
        <v>0.17656535755099401</v>
      </c>
      <c r="DQ10" s="18340"/>
      <c r="DR10" s="18342"/>
      <c r="DS10" s="18294">
        <v>0.18361340759578099</v>
      </c>
      <c r="DT10" s="18344"/>
      <c r="DU10" s="18346"/>
      <c r="DV10" s="18348"/>
      <c r="DW10" s="18291">
        <v>0.11314018320248501</v>
      </c>
    </row>
    <row r="11" spans="1:127" ht="17" x14ac:dyDescent="0.2">
      <c r="A11" s="18475" t="s">
        <v>305</v>
      </c>
      <c r="B11" s="18293">
        <v>7.3195488430515501E-2</v>
      </c>
      <c r="C11" s="18294">
        <v>6.3048327043763397E-2</v>
      </c>
      <c r="D11" s="18294">
        <v>8.1667460472297199E-2</v>
      </c>
      <c r="E11" s="18294">
        <v>8.7728340515796699E-2</v>
      </c>
      <c r="F11" s="18294">
        <v>6.8007219260116394E-2</v>
      </c>
      <c r="G11" s="18294">
        <v>7.6623459968855306E-2</v>
      </c>
      <c r="H11" s="18294">
        <v>6.6647286214719798E-2</v>
      </c>
      <c r="I11" s="18294">
        <v>6.8061888586174596E-2</v>
      </c>
      <c r="J11" s="18296"/>
      <c r="K11" s="18294">
        <v>0.13314719140179099</v>
      </c>
      <c r="L11" s="18294">
        <v>6.6360513856048201E-2</v>
      </c>
      <c r="M11" s="18294">
        <v>9.8266029809797595E-2</v>
      </c>
      <c r="N11" s="18294">
        <v>3.8850365065797997E-2</v>
      </c>
      <c r="O11" s="18294">
        <v>3.7195443760435098E-2</v>
      </c>
      <c r="P11" s="18294">
        <v>0.122246768752156</v>
      </c>
      <c r="Q11" s="18294">
        <v>7.8350846991942599E-2</v>
      </c>
      <c r="R11" s="18294">
        <v>3.8850365065797997E-2</v>
      </c>
      <c r="S11" s="18294">
        <v>3.7195443760435098E-2</v>
      </c>
      <c r="T11" s="18294">
        <v>9.67986989094754E-2</v>
      </c>
      <c r="U11" s="18294">
        <v>3.81946095864606E-2</v>
      </c>
      <c r="V11" s="18294">
        <v>4.0199526302794698E-2</v>
      </c>
      <c r="W11" s="18294">
        <v>0.129834260390912</v>
      </c>
      <c r="X11" s="18294">
        <v>0.12822336037615101</v>
      </c>
      <c r="Y11" s="18298"/>
      <c r="Z11" s="18300"/>
      <c r="AA11" s="18302"/>
      <c r="AB11" s="18304"/>
      <c r="AC11" s="18306"/>
      <c r="AD11" s="18294">
        <v>4.0199526302794698E-2</v>
      </c>
      <c r="AE11" s="18294">
        <v>0.129834260390912</v>
      </c>
      <c r="AF11" s="18294">
        <v>0.12822336037615101</v>
      </c>
      <c r="AG11" s="18294">
        <v>0.110811289103006</v>
      </c>
      <c r="AH11" s="18294">
        <v>4.53804576151563E-2</v>
      </c>
      <c r="AI11" s="18294">
        <v>0.129834260390912</v>
      </c>
      <c r="AJ11" s="18294">
        <v>0.12822336037615101</v>
      </c>
      <c r="AK11" s="18294">
        <v>4.0199526302794698E-2</v>
      </c>
      <c r="AL11" s="18294">
        <v>0.126918728570804</v>
      </c>
      <c r="AM11" s="18294">
        <v>0.135118139066014</v>
      </c>
      <c r="AN11" s="18294">
        <v>6.4695246627404696E-2</v>
      </c>
      <c r="AO11" s="18294">
        <v>8.0457657965052803E-2</v>
      </c>
      <c r="AP11" s="18308"/>
      <c r="AQ11" s="18294">
        <v>5.9376716285396397E-2</v>
      </c>
      <c r="AR11" s="18294">
        <v>0</v>
      </c>
      <c r="AS11" s="18310"/>
      <c r="AT11" s="18294">
        <v>6.3947609759945595E-2</v>
      </c>
      <c r="AU11" s="18294">
        <v>0.12504421979008001</v>
      </c>
      <c r="AV11" s="18294">
        <v>4.8206875170766099E-2</v>
      </c>
      <c r="AW11" s="18294">
        <v>5.2760627533708998E-2</v>
      </c>
      <c r="AX11" s="18312"/>
      <c r="AY11" s="18314"/>
      <c r="AZ11" s="18316"/>
      <c r="BA11" s="18318"/>
      <c r="BB11" s="18294">
        <v>8.0457657965052803E-2</v>
      </c>
      <c r="BC11" s="18320"/>
      <c r="BD11" s="18294">
        <v>5.26318942481259E-2</v>
      </c>
      <c r="BE11" s="18294">
        <v>2.7038250664982201E-2</v>
      </c>
      <c r="BF11" s="18294">
        <v>3.69161658751807E-2</v>
      </c>
      <c r="BG11" s="18294">
        <v>0.119726397364162</v>
      </c>
      <c r="BH11" s="18294">
        <v>9.9970850979921505E-2</v>
      </c>
      <c r="BI11" s="18294">
        <v>0.12654267184706999</v>
      </c>
      <c r="BJ11" s="18294">
        <v>0.32936669337113</v>
      </c>
      <c r="BK11" s="18294">
        <v>3.2189623587384197E-2</v>
      </c>
      <c r="BL11" s="18294">
        <v>0.14217011926808701</v>
      </c>
      <c r="BM11" s="18294">
        <v>0.109728589020957</v>
      </c>
      <c r="BN11" s="18294">
        <v>6.5185328584389204E-2</v>
      </c>
      <c r="BO11" s="18294">
        <v>2.1321059480695501E-2</v>
      </c>
      <c r="BP11" s="18294">
        <v>1.6078254946855702E-2</v>
      </c>
      <c r="BQ11" s="18294">
        <v>9.6060274568777596E-2</v>
      </c>
      <c r="BR11" s="18294">
        <v>2.5790082340343402E-2</v>
      </c>
      <c r="BS11" s="18294">
        <v>1.92590278427936E-2</v>
      </c>
      <c r="BT11" s="18294">
        <v>1.6363523560371799E-2</v>
      </c>
      <c r="BU11" s="18294">
        <v>0.108247363050624</v>
      </c>
      <c r="BV11" s="18294">
        <v>3.6235185829281702E-2</v>
      </c>
      <c r="BW11" s="18294">
        <v>0.103883650837922</v>
      </c>
      <c r="BX11" s="18294">
        <v>0.154547139953254</v>
      </c>
      <c r="BY11" s="18294">
        <v>0.16626978978013099</v>
      </c>
      <c r="BZ11" s="18322"/>
      <c r="CA11" s="18294">
        <v>3.8672568195829801E-2</v>
      </c>
      <c r="CB11" s="18294">
        <v>7.3391627074097104E-2</v>
      </c>
      <c r="CC11" s="18294">
        <v>0.12495051314066399</v>
      </c>
      <c r="CD11" s="18294">
        <v>6.20578102502704E-2</v>
      </c>
      <c r="CE11" s="18294">
        <v>6.1107310601319298E-2</v>
      </c>
      <c r="CF11" s="18294">
        <v>0.34630256837907503</v>
      </c>
      <c r="CG11" s="18294">
        <v>9.4727992258682905E-2</v>
      </c>
      <c r="CH11" s="18294">
        <v>5.0893625963816899E-2</v>
      </c>
      <c r="CI11" s="18294">
        <v>7.7666542306816896E-2</v>
      </c>
      <c r="CJ11" s="18294">
        <v>7.7130030633367902E-2</v>
      </c>
      <c r="CK11" s="18324"/>
      <c r="CL11" s="18294">
        <v>0.132782103320217</v>
      </c>
      <c r="CM11" s="18294">
        <v>9.5494687948824999E-2</v>
      </c>
      <c r="CN11" s="18294">
        <v>0.12579616693020401</v>
      </c>
      <c r="CO11" s="18294">
        <v>0.144057751823574</v>
      </c>
      <c r="CP11" s="18294">
        <v>0.10607175836087999</v>
      </c>
      <c r="CQ11" s="18294">
        <v>4.7008646728632697E-2</v>
      </c>
      <c r="CR11" s="18294">
        <v>4.26316665500747E-2</v>
      </c>
      <c r="CS11" s="18294">
        <v>2.2025229988556001E-2</v>
      </c>
      <c r="CT11" s="18294">
        <v>3.8266118648432497E-2</v>
      </c>
      <c r="CU11" s="18294">
        <v>5.40848715240837E-2</v>
      </c>
      <c r="CV11" s="18294">
        <v>4.8083733022547002E-2</v>
      </c>
      <c r="CW11" s="18294">
        <v>3.2331104413888402E-2</v>
      </c>
      <c r="CX11" s="18326"/>
      <c r="CY11" s="18328"/>
      <c r="CZ11" s="18330"/>
      <c r="DA11" s="18332"/>
      <c r="DB11" s="18294">
        <v>2.83838279050375E-2</v>
      </c>
      <c r="DC11" s="18294">
        <v>0.150065582555409</v>
      </c>
      <c r="DD11" s="18294">
        <v>0.14144596955583899</v>
      </c>
      <c r="DE11" s="18334"/>
      <c r="DF11" s="18336"/>
      <c r="DG11" s="18294">
        <v>6.18624991792922E-2</v>
      </c>
      <c r="DH11" s="18294">
        <v>6.3631943994295698E-2</v>
      </c>
      <c r="DI11" s="18338"/>
      <c r="DJ11" s="18294">
        <v>0.127521157906268</v>
      </c>
      <c r="DK11" s="18294">
        <v>6.7863548910063007E-2</v>
      </c>
      <c r="DL11" s="18294">
        <v>0.160189032417311</v>
      </c>
      <c r="DM11" s="18294">
        <v>7.2180268898130007E-2</v>
      </c>
      <c r="DN11" s="18294">
        <v>1.9425410708013301E-2</v>
      </c>
      <c r="DO11" s="18294">
        <v>6.5039636476430795E-2</v>
      </c>
      <c r="DP11" s="18294">
        <v>9.4431441518101594E-2</v>
      </c>
      <c r="DQ11" s="18340"/>
      <c r="DR11" s="18342"/>
      <c r="DS11" s="18294">
        <v>7.0674612704668599E-2</v>
      </c>
      <c r="DT11" s="18344"/>
      <c r="DU11" s="18346"/>
      <c r="DV11" s="18348"/>
      <c r="DW11" s="18291">
        <v>0.100910009533161</v>
      </c>
    </row>
    <row r="12" spans="1:127" ht="17" x14ac:dyDescent="0.2">
      <c r="A12" s="18475" t="s">
        <v>306</v>
      </c>
      <c r="B12" s="18293">
        <v>3.3953497648681698E-2</v>
      </c>
      <c r="C12" s="18294">
        <v>3.1135499947494899E-2</v>
      </c>
      <c r="D12" s="18294">
        <v>3.6306273644678901E-2</v>
      </c>
      <c r="E12" s="18294">
        <v>4.76723902930236E-2</v>
      </c>
      <c r="F12" s="18294">
        <v>2.4659955411784298E-2</v>
      </c>
      <c r="G12" s="18294">
        <v>3.4922578979029097E-2</v>
      </c>
      <c r="H12" s="18294">
        <v>1.35079397359112E-2</v>
      </c>
      <c r="I12" s="18294">
        <v>4.7847540811496801E-2</v>
      </c>
      <c r="J12" s="18296"/>
      <c r="K12" s="18294">
        <v>4.2369020797410201E-2</v>
      </c>
      <c r="L12" s="18294">
        <v>2.8279078846077901E-2</v>
      </c>
      <c r="M12" s="18294">
        <v>2.07013401893037E-2</v>
      </c>
      <c r="N12" s="18294">
        <v>4.4836399716881102E-2</v>
      </c>
      <c r="O12" s="18294">
        <v>3.06846676910324E-2</v>
      </c>
      <c r="P12" s="18294">
        <v>3.72446350238426E-2</v>
      </c>
      <c r="Q12" s="18294">
        <v>2.5431307600404299E-2</v>
      </c>
      <c r="R12" s="18294">
        <v>4.4836399716881102E-2</v>
      </c>
      <c r="S12" s="18294">
        <v>3.06846676910324E-2</v>
      </c>
      <c r="T12" s="18294">
        <v>3.0396017446375601E-2</v>
      </c>
      <c r="U12" s="18294">
        <v>3.9228836512521299E-2</v>
      </c>
      <c r="V12" s="18294">
        <v>3.6998155888349003E-2</v>
      </c>
      <c r="W12" s="18294">
        <v>2.3730994027352001E-2</v>
      </c>
      <c r="X12" s="18294">
        <v>1.2814726965502E-2</v>
      </c>
      <c r="Y12" s="18298"/>
      <c r="Z12" s="18300"/>
      <c r="AA12" s="18302"/>
      <c r="AB12" s="18304"/>
      <c r="AC12" s="18306"/>
      <c r="AD12" s="18294">
        <v>3.6998155888349003E-2</v>
      </c>
      <c r="AE12" s="18294">
        <v>2.3730994027352001E-2</v>
      </c>
      <c r="AF12" s="18294">
        <v>1.2814726965502E-2</v>
      </c>
      <c r="AG12" s="18294">
        <v>8.8911119593880095E-2</v>
      </c>
      <c r="AH12" s="18294">
        <v>4.0807117575659801E-2</v>
      </c>
      <c r="AI12" s="18294">
        <v>2.3730994027352001E-2</v>
      </c>
      <c r="AJ12" s="18294">
        <v>1.2814726965502E-2</v>
      </c>
      <c r="AK12" s="18294">
        <v>3.6998155888349003E-2</v>
      </c>
      <c r="AL12" s="18294">
        <v>2.8996257574226299E-2</v>
      </c>
      <c r="AM12" s="18294">
        <v>1.16118172351322E-2</v>
      </c>
      <c r="AN12" s="18294">
        <v>3.7020383252802297E-2</v>
      </c>
      <c r="AO12" s="18294">
        <v>2.57166453093585E-2</v>
      </c>
      <c r="AP12" s="18308"/>
      <c r="AQ12" s="18294">
        <v>5.7679639057177698E-2</v>
      </c>
      <c r="AR12" s="18294">
        <v>1.6065275669516599E-2</v>
      </c>
      <c r="AS12" s="18310"/>
      <c r="AT12" s="18294">
        <v>1.69012149388926E-2</v>
      </c>
      <c r="AU12" s="18294">
        <v>4.9523343287709201E-2</v>
      </c>
      <c r="AV12" s="18294">
        <v>1.6505782359548599E-2</v>
      </c>
      <c r="AW12" s="18294">
        <v>0.119930103668103</v>
      </c>
      <c r="AX12" s="18312"/>
      <c r="AY12" s="18314"/>
      <c r="AZ12" s="18316"/>
      <c r="BA12" s="18318"/>
      <c r="BB12" s="18294">
        <v>2.57166453093585E-2</v>
      </c>
      <c r="BC12" s="18320"/>
      <c r="BD12" s="18294">
        <v>5.2425687552714297E-2</v>
      </c>
      <c r="BE12" s="18294">
        <v>4.1808751610021896E-3</v>
      </c>
      <c r="BF12" s="18294">
        <v>3.1339993045065802E-2</v>
      </c>
      <c r="BG12" s="18294">
        <v>5.5052026418470797E-2</v>
      </c>
      <c r="BH12" s="18294">
        <v>0.100046295502478</v>
      </c>
      <c r="BI12" s="18294">
        <v>0.10640114638578201</v>
      </c>
      <c r="BJ12" s="18294">
        <v>0</v>
      </c>
      <c r="BK12" s="18294">
        <v>1.8344465502397499E-2</v>
      </c>
      <c r="BL12" s="18294">
        <v>4.9158253156756801E-2</v>
      </c>
      <c r="BM12" s="18294">
        <v>0.102379931970944</v>
      </c>
      <c r="BN12" s="18294">
        <v>2.4633370465220399E-2</v>
      </c>
      <c r="BO12" s="18294">
        <v>1.55188714158903E-2</v>
      </c>
      <c r="BP12" s="18294">
        <v>2.7997456513161E-2</v>
      </c>
      <c r="BQ12" s="18294">
        <v>2.1710618981631E-2</v>
      </c>
      <c r="BR12" s="18294">
        <v>1.7852410888396099E-2</v>
      </c>
      <c r="BS12" s="18294">
        <v>2.2994095206995802E-2</v>
      </c>
      <c r="BT12" s="18294">
        <v>6.8382984003557107E-2</v>
      </c>
      <c r="BU12" s="18294">
        <v>4.4449196470888901E-2</v>
      </c>
      <c r="BV12" s="18294">
        <v>1.9853716873421599E-2</v>
      </c>
      <c r="BW12" s="18294">
        <v>7.2594743450387397E-2</v>
      </c>
      <c r="BX12" s="18294">
        <v>4.4889392103503303E-2</v>
      </c>
      <c r="BY12" s="18294">
        <v>0</v>
      </c>
      <c r="BZ12" s="18322"/>
      <c r="CA12" s="18294">
        <v>7.8338302285968098E-3</v>
      </c>
      <c r="CB12" s="18294">
        <v>4.0201741591693499E-2</v>
      </c>
      <c r="CC12" s="18294">
        <v>2.8550111155099402E-2</v>
      </c>
      <c r="CD12" s="18294">
        <v>1.12549057766534E-2</v>
      </c>
      <c r="CE12" s="18294">
        <v>3.82937703971271E-2</v>
      </c>
      <c r="CF12" s="18294">
        <v>0</v>
      </c>
      <c r="CG12" s="18294">
        <v>1.8449580148973199E-2</v>
      </c>
      <c r="CH12" s="18294">
        <v>3.7524543436428401E-2</v>
      </c>
      <c r="CI12" s="18294">
        <v>6.9730184021151095E-2</v>
      </c>
      <c r="CJ12" s="18294">
        <v>3.4700348136922098E-2</v>
      </c>
      <c r="CK12" s="18324"/>
      <c r="CL12" s="18294">
        <v>4.2628110074849797E-2</v>
      </c>
      <c r="CM12" s="18294">
        <v>2.9171292853771701E-2</v>
      </c>
      <c r="CN12" s="18294">
        <v>4.88036171746987E-2</v>
      </c>
      <c r="CO12" s="18294">
        <v>9.0453664340729101E-2</v>
      </c>
      <c r="CP12" s="18294">
        <v>1.24161132552123E-2</v>
      </c>
      <c r="CQ12" s="18294">
        <v>2.7095675771442899E-2</v>
      </c>
      <c r="CR12" s="18294">
        <v>2.24266736782688E-2</v>
      </c>
      <c r="CS12" s="18294">
        <v>9.8271869982168702E-3</v>
      </c>
      <c r="CT12" s="18294">
        <v>1.3973787289410599E-2</v>
      </c>
      <c r="CU12" s="18294">
        <v>1.08465326232812E-2</v>
      </c>
      <c r="CV12" s="18294">
        <v>3.8299938739223299E-2</v>
      </c>
      <c r="CW12" s="18294">
        <v>2.7231666352734399E-2</v>
      </c>
      <c r="CX12" s="18326"/>
      <c r="CY12" s="18328"/>
      <c r="CZ12" s="18330"/>
      <c r="DA12" s="18332"/>
      <c r="DB12" s="18294">
        <v>3.8216674144325599E-2</v>
      </c>
      <c r="DC12" s="18294">
        <v>4.2445974663063601E-2</v>
      </c>
      <c r="DD12" s="18294">
        <v>0.183451431264954</v>
      </c>
      <c r="DE12" s="18334"/>
      <c r="DF12" s="18336"/>
      <c r="DG12" s="18294">
        <v>2.22748876204482E-2</v>
      </c>
      <c r="DH12" s="18294">
        <v>1.7320282621378101E-2</v>
      </c>
      <c r="DI12" s="18338"/>
      <c r="DJ12" s="18294">
        <v>4.5318387183971097E-2</v>
      </c>
      <c r="DK12" s="18294">
        <v>3.2868040459759502E-2</v>
      </c>
      <c r="DL12" s="18294">
        <v>8.0360375185124205E-2</v>
      </c>
      <c r="DM12" s="18294">
        <v>3.3392861698599403E-2</v>
      </c>
      <c r="DN12" s="18294">
        <v>2.97863595801321E-2</v>
      </c>
      <c r="DO12" s="18294">
        <v>1.15439838576093E-2</v>
      </c>
      <c r="DP12" s="18294">
        <v>3.66858141337493E-2</v>
      </c>
      <c r="DQ12" s="18340"/>
      <c r="DR12" s="18342"/>
      <c r="DS12" s="18294">
        <v>3.0059001287785998E-2</v>
      </c>
      <c r="DT12" s="18344"/>
      <c r="DU12" s="18346"/>
      <c r="DV12" s="18348"/>
      <c r="DW12" s="18291">
        <v>0.14056338551559799</v>
      </c>
    </row>
    <row r="13" spans="1:127" ht="17" x14ac:dyDescent="0.2">
      <c r="A13" s="18475" t="s">
        <v>307</v>
      </c>
      <c r="B13" s="18293">
        <v>3.2080062192920297E-2</v>
      </c>
      <c r="C13" s="18294">
        <v>4.44022511898782E-2</v>
      </c>
      <c r="D13" s="18294">
        <v>2.17921366641049E-2</v>
      </c>
      <c r="E13" s="18294">
        <v>1.4834778515472E-2</v>
      </c>
      <c r="F13" s="18294">
        <v>1.8805346056864101E-2</v>
      </c>
      <c r="G13" s="18294">
        <v>4.91681086940721E-2</v>
      </c>
      <c r="H13" s="18294">
        <v>5.4869470891605203E-2</v>
      </c>
      <c r="I13" s="18294">
        <v>3.1153220605485199E-2</v>
      </c>
      <c r="J13" s="18296"/>
      <c r="K13" s="18294">
        <v>3.4778214825824397E-2</v>
      </c>
      <c r="L13" s="18294">
        <v>3.4270901419082699E-2</v>
      </c>
      <c r="M13" s="18294">
        <v>3.8528995164026698E-2</v>
      </c>
      <c r="N13" s="18294">
        <v>1.7388384750171799E-2</v>
      </c>
      <c r="O13" s="18294">
        <v>2.8221155099695801E-2</v>
      </c>
      <c r="P13" s="18294">
        <v>4.3537204189939303E-2</v>
      </c>
      <c r="Q13" s="18294">
        <v>3.5871125110802898E-2</v>
      </c>
      <c r="R13" s="18294">
        <v>1.7388384750171799E-2</v>
      </c>
      <c r="S13" s="18294">
        <v>2.8221155099695801E-2</v>
      </c>
      <c r="T13" s="18294">
        <v>3.90928980220209E-2</v>
      </c>
      <c r="U13" s="18294">
        <v>2.1680823605169701E-2</v>
      </c>
      <c r="V13" s="18294">
        <v>3.67424538960507E-2</v>
      </c>
      <c r="W13" s="18294">
        <v>1.0004274253968199E-2</v>
      </c>
      <c r="X13" s="18294">
        <v>3.0152916111291901E-2</v>
      </c>
      <c r="Y13" s="18298"/>
      <c r="Z13" s="18300"/>
      <c r="AA13" s="18302"/>
      <c r="AB13" s="18304"/>
      <c r="AC13" s="18306"/>
      <c r="AD13" s="18294">
        <v>3.67424538960507E-2</v>
      </c>
      <c r="AE13" s="18294">
        <v>1.0004274253968199E-2</v>
      </c>
      <c r="AF13" s="18294">
        <v>3.0152916111291901E-2</v>
      </c>
      <c r="AG13" s="18294">
        <v>7.7431593049394606E-2</v>
      </c>
      <c r="AH13" s="18294">
        <v>3.9727900325267497E-2</v>
      </c>
      <c r="AI13" s="18294">
        <v>1.0004274253968199E-2</v>
      </c>
      <c r="AJ13" s="18294">
        <v>3.0152916111291901E-2</v>
      </c>
      <c r="AK13" s="18294">
        <v>3.67424538960507E-2</v>
      </c>
      <c r="AL13" s="18294">
        <v>2.4488866999829599E-2</v>
      </c>
      <c r="AM13" s="18294">
        <v>2.73224823231243E-2</v>
      </c>
      <c r="AN13" s="18294">
        <v>3.2733144366823501E-2</v>
      </c>
      <c r="AO13" s="18294">
        <v>2.0634447868709001E-2</v>
      </c>
      <c r="AP13" s="18308"/>
      <c r="AQ13" s="18294">
        <v>4.6380611986466098E-2</v>
      </c>
      <c r="AR13" s="18294">
        <v>0.167676680961653</v>
      </c>
      <c r="AS13" s="18310"/>
      <c r="AT13" s="18294">
        <v>1.9029506405117701E-2</v>
      </c>
      <c r="AU13" s="18294">
        <v>2.4968706672982399E-2</v>
      </c>
      <c r="AV13" s="18294">
        <v>1.5727502798954601E-2</v>
      </c>
      <c r="AW13" s="18294">
        <v>0.124798261579884</v>
      </c>
      <c r="AX13" s="18312"/>
      <c r="AY13" s="18314"/>
      <c r="AZ13" s="18316"/>
      <c r="BA13" s="18318"/>
      <c r="BB13" s="18294">
        <v>2.0634447868709001E-2</v>
      </c>
      <c r="BC13" s="18320"/>
      <c r="BD13" s="18294">
        <v>6.3345813988318095E-2</v>
      </c>
      <c r="BE13" s="18294">
        <v>1.3974989760014199E-2</v>
      </c>
      <c r="BF13" s="18294">
        <v>6.1097919677754698E-3</v>
      </c>
      <c r="BG13" s="18294">
        <v>4.8726695614974197E-2</v>
      </c>
      <c r="BH13" s="18294">
        <v>0.119406388779342</v>
      </c>
      <c r="BI13" s="18294">
        <v>0.167901198091327</v>
      </c>
      <c r="BJ13" s="18294">
        <v>8.0550933629136595E-2</v>
      </c>
      <c r="BK13" s="18294">
        <v>9.8732571500356296E-3</v>
      </c>
      <c r="BL13" s="18294">
        <v>5.21337426445702E-2</v>
      </c>
      <c r="BM13" s="18294">
        <v>0.13721471467398699</v>
      </c>
      <c r="BN13" s="18294">
        <v>3.4445704048469403E-2</v>
      </c>
      <c r="BO13" s="18294">
        <v>1.2028529568166701E-2</v>
      </c>
      <c r="BP13" s="18294">
        <v>2.7591554216231599E-2</v>
      </c>
      <c r="BQ13" s="18294">
        <v>6.01615497439782E-2</v>
      </c>
      <c r="BR13" s="18294">
        <v>2.4290707129342701E-2</v>
      </c>
      <c r="BS13" s="18294">
        <v>2.5245078308724401E-2</v>
      </c>
      <c r="BT13" s="18294">
        <v>1.98973208284648E-2</v>
      </c>
      <c r="BU13" s="18294">
        <v>3.9887761445096898E-2</v>
      </c>
      <c r="BV13" s="18294">
        <v>3.6557273237602203E-2</v>
      </c>
      <c r="BW13" s="18294">
        <v>2.6624548587866601E-2</v>
      </c>
      <c r="BX13" s="18294">
        <v>3.0739129571141999E-2</v>
      </c>
      <c r="BY13" s="18294">
        <v>1.5808066317122602E-2</v>
      </c>
      <c r="BZ13" s="18322"/>
      <c r="CA13" s="18294">
        <v>3.8570440759528299E-2</v>
      </c>
      <c r="CB13" s="18294">
        <v>1.00322035611651E-2</v>
      </c>
      <c r="CC13" s="18294">
        <v>2.8732831866492101E-2</v>
      </c>
      <c r="CD13" s="18294">
        <v>3.0244826988082299E-2</v>
      </c>
      <c r="CE13" s="18294">
        <v>3.4079821760022701E-2</v>
      </c>
      <c r="CF13" s="18294">
        <v>6.9795340299745198E-2</v>
      </c>
      <c r="CG13" s="18294">
        <v>2.7956207667109299E-2</v>
      </c>
      <c r="CH13" s="18294">
        <v>3.5968189034994401E-2</v>
      </c>
      <c r="CI13" s="18294">
        <v>3.54398634825158E-2</v>
      </c>
      <c r="CJ13" s="18294">
        <v>2.9967928503047799E-2</v>
      </c>
      <c r="CK13" s="18324"/>
      <c r="CL13" s="18294">
        <v>2.23332256251134E-2</v>
      </c>
      <c r="CM13" s="18294">
        <v>3.86061680231157E-2</v>
      </c>
      <c r="CN13" s="18294">
        <v>2.01430412537398E-2</v>
      </c>
      <c r="CO13" s="18294">
        <v>1.92125691923326E-2</v>
      </c>
      <c r="CP13" s="18294">
        <v>3.6086098503292703E-2</v>
      </c>
      <c r="CQ13" s="18294">
        <v>5.1374790961770299E-2</v>
      </c>
      <c r="CR13" s="18294">
        <v>2.2780068073650801E-2</v>
      </c>
      <c r="CS13" s="18294">
        <v>1.56112772016359E-2</v>
      </c>
      <c r="CT13" s="18294">
        <v>6.5895183041704497E-2</v>
      </c>
      <c r="CU13" s="18294">
        <v>0</v>
      </c>
      <c r="CV13" s="18294">
        <v>2.01533013581962E-2</v>
      </c>
      <c r="CW13" s="18294">
        <v>3.17189363973127E-2</v>
      </c>
      <c r="CX13" s="18326"/>
      <c r="CY13" s="18328"/>
      <c r="CZ13" s="18330"/>
      <c r="DA13" s="18332"/>
      <c r="DB13" s="18294">
        <v>6.1599170607580203E-2</v>
      </c>
      <c r="DC13" s="18294">
        <v>3.0150998574677401E-2</v>
      </c>
      <c r="DD13" s="18294">
        <v>0.24868580826634301</v>
      </c>
      <c r="DE13" s="18334"/>
      <c r="DF13" s="18336"/>
      <c r="DG13" s="18294">
        <v>1.8540836033075402E-2</v>
      </c>
      <c r="DH13" s="18294">
        <v>0</v>
      </c>
      <c r="DI13" s="18338"/>
      <c r="DJ13" s="18294">
        <v>3.2191383004797E-2</v>
      </c>
      <c r="DK13" s="18294">
        <v>3.21204897437481E-2</v>
      </c>
      <c r="DL13" s="18294">
        <v>3.8835979924304799E-2</v>
      </c>
      <c r="DM13" s="18294">
        <v>2.4576498201393002E-2</v>
      </c>
      <c r="DN13" s="18294">
        <v>2.8184595982422799E-2</v>
      </c>
      <c r="DO13" s="18294">
        <v>3.4717834792662799E-2</v>
      </c>
      <c r="DP13" s="18294">
        <v>3.4969933233395097E-2</v>
      </c>
      <c r="DQ13" s="18340"/>
      <c r="DR13" s="18342"/>
      <c r="DS13" s="18294">
        <v>1.9766125928143499E-2</v>
      </c>
      <c r="DT13" s="18344"/>
      <c r="DU13" s="18346"/>
      <c r="DV13" s="18348"/>
      <c r="DW13" s="18291">
        <v>0.23421418597238999</v>
      </c>
    </row>
    <row r="14" spans="1:127" ht="17" x14ac:dyDescent="0.2">
      <c r="A14" s="18475" t="s">
        <v>60</v>
      </c>
      <c r="B14" s="18293">
        <v>3.15608551928305E-2</v>
      </c>
      <c r="C14" s="18294">
        <v>2.1752704010535098E-2</v>
      </c>
      <c r="D14" s="18294">
        <v>3.9749784040110002E-2</v>
      </c>
      <c r="E14" s="18294">
        <v>6.16696285328261E-2</v>
      </c>
      <c r="F14" s="18294">
        <v>1.6013487425738201E-2</v>
      </c>
      <c r="G14" s="18294">
        <v>5.0301627287333797E-2</v>
      </c>
      <c r="H14" s="18294">
        <v>1.7357709177643899E-2</v>
      </c>
      <c r="I14" s="18294">
        <v>1.6840813624446001E-2</v>
      </c>
      <c r="J14" s="18296"/>
      <c r="K14" s="18294">
        <v>5.4894744834138698E-2</v>
      </c>
      <c r="L14" s="18294">
        <v>4.3303117507109697E-2</v>
      </c>
      <c r="M14" s="18294">
        <v>2.04388931129145E-2</v>
      </c>
      <c r="N14" s="18294">
        <v>2.53969078202591E-3</v>
      </c>
      <c r="O14" s="18294">
        <v>2.78857937140869E-2</v>
      </c>
      <c r="P14" s="18294">
        <v>5.7668116496706799E-2</v>
      </c>
      <c r="Q14" s="18294">
        <v>3.4710569817937201E-2</v>
      </c>
      <c r="R14" s="18294">
        <v>2.53969078202591E-3</v>
      </c>
      <c r="S14" s="18294">
        <v>2.78857937140869E-2</v>
      </c>
      <c r="T14" s="18294">
        <v>4.43587877966665E-2</v>
      </c>
      <c r="U14" s="18294">
        <v>1.25829755132614E-2</v>
      </c>
      <c r="V14" s="18294">
        <v>1.59692147771664E-2</v>
      </c>
      <c r="W14" s="18294">
        <v>7.3773688106104907E-2</v>
      </c>
      <c r="X14" s="18294">
        <v>4.8322855553573102E-2</v>
      </c>
      <c r="Y14" s="18298"/>
      <c r="Z14" s="18300"/>
      <c r="AA14" s="18302"/>
      <c r="AB14" s="18304"/>
      <c r="AC14" s="18306"/>
      <c r="AD14" s="18294">
        <v>1.59692147771664E-2</v>
      </c>
      <c r="AE14" s="18294">
        <v>7.3773688106104907E-2</v>
      </c>
      <c r="AF14" s="18294">
        <v>4.8322855553573102E-2</v>
      </c>
      <c r="AG14" s="18294">
        <v>0</v>
      </c>
      <c r="AH14" s="18294">
        <v>1.47975204079585E-2</v>
      </c>
      <c r="AI14" s="18294">
        <v>7.3773688106104907E-2</v>
      </c>
      <c r="AJ14" s="18294">
        <v>4.8322855553573102E-2</v>
      </c>
      <c r="AK14" s="18294">
        <v>1.59692147771664E-2</v>
      </c>
      <c r="AL14" s="18294">
        <v>5.6946792993020502E-2</v>
      </c>
      <c r="AM14" s="18294">
        <v>4.3786821871300001E-2</v>
      </c>
      <c r="AN14" s="18294">
        <v>2.9882573142930802E-2</v>
      </c>
      <c r="AO14" s="18294">
        <v>3.8803044000184903E-2</v>
      </c>
      <c r="AP14" s="18308"/>
      <c r="AQ14" s="18294">
        <v>6.6780397993244402E-3</v>
      </c>
      <c r="AR14" s="18294">
        <v>0</v>
      </c>
      <c r="AS14" s="18310"/>
      <c r="AT14" s="18294">
        <v>2.7697435732676402E-2</v>
      </c>
      <c r="AU14" s="18294">
        <v>6.8794530607148699E-2</v>
      </c>
      <c r="AV14" s="18294">
        <v>0</v>
      </c>
      <c r="AW14" s="18294">
        <v>8.04970993286621E-3</v>
      </c>
      <c r="AX14" s="18312"/>
      <c r="AY14" s="18314"/>
      <c r="AZ14" s="18316"/>
      <c r="BA14" s="18318"/>
      <c r="BB14" s="18294">
        <v>3.8803044000184903E-2</v>
      </c>
      <c r="BC14" s="18320"/>
      <c r="BD14" s="18294">
        <v>5.9194564214940498E-3</v>
      </c>
      <c r="BE14" s="18294">
        <v>9.7933743590755892E-3</v>
      </c>
      <c r="BF14" s="18294">
        <v>1.94491384213024E-2</v>
      </c>
      <c r="BG14" s="18294">
        <v>5.3409307247839502E-2</v>
      </c>
      <c r="BH14" s="18294">
        <v>4.4008161725621997E-2</v>
      </c>
      <c r="BI14" s="18294">
        <v>0.15305727497008501</v>
      </c>
      <c r="BJ14" s="18294">
        <v>4.1057085926747602E-2</v>
      </c>
      <c r="BK14" s="18294">
        <v>1.48288945550682E-2</v>
      </c>
      <c r="BL14" s="18294">
        <v>5.20869001271346E-2</v>
      </c>
      <c r="BM14" s="18294">
        <v>8.40533165521095E-2</v>
      </c>
      <c r="BN14" s="18294">
        <v>5.3409215817199597E-3</v>
      </c>
      <c r="BO14" s="18294">
        <v>3.4178998000494502E-3</v>
      </c>
      <c r="BP14" s="18294">
        <v>1.6364271549893299E-3</v>
      </c>
      <c r="BQ14" s="18294">
        <v>5.4915442364088301E-3</v>
      </c>
      <c r="BR14" s="18294">
        <v>1.2846995655777899E-3</v>
      </c>
      <c r="BS14" s="18294">
        <v>7.3505197070794703E-3</v>
      </c>
      <c r="BT14" s="18294">
        <v>0</v>
      </c>
      <c r="BU14" s="18294">
        <v>6.9882858578672297E-2</v>
      </c>
      <c r="BV14" s="18294">
        <v>9.8247231334523694E-3</v>
      </c>
      <c r="BW14" s="18294">
        <v>2.90062857709232E-2</v>
      </c>
      <c r="BX14" s="18294">
        <v>3.4139800965377498E-2</v>
      </c>
      <c r="BY14" s="18294">
        <v>0.18691347962038701</v>
      </c>
      <c r="BZ14" s="18322"/>
      <c r="CA14" s="18294">
        <v>1.21428584813557E-2</v>
      </c>
      <c r="CB14" s="18294">
        <v>2.16810836570537E-2</v>
      </c>
      <c r="CC14" s="18294">
        <v>3.2652444904629901E-2</v>
      </c>
      <c r="CD14" s="18294">
        <v>2.68645476813992E-2</v>
      </c>
      <c r="CE14" s="18294">
        <v>3.1734234293441202E-2</v>
      </c>
      <c r="CF14" s="18294">
        <v>0.119348331462061</v>
      </c>
      <c r="CG14" s="18294">
        <v>4.89671842167912E-2</v>
      </c>
      <c r="CH14" s="18294">
        <v>1.8993970662746201E-2</v>
      </c>
      <c r="CI14" s="18294">
        <v>1.87684603666954E-2</v>
      </c>
      <c r="CJ14" s="18294">
        <v>3.3056249737206299E-2</v>
      </c>
      <c r="CK14" s="18324"/>
      <c r="CL14" s="18294">
        <v>0.16335611435957101</v>
      </c>
      <c r="CM14" s="18294">
        <v>1.5952281516642401E-2</v>
      </c>
      <c r="CN14" s="18294">
        <v>7.3129805135321496E-2</v>
      </c>
      <c r="CO14" s="18294">
        <v>1.6975895658418901E-2</v>
      </c>
      <c r="CP14" s="18294">
        <v>2.63990389119198E-2</v>
      </c>
      <c r="CQ14" s="18294">
        <v>3.7855473020564599E-2</v>
      </c>
      <c r="CR14" s="18294">
        <v>0</v>
      </c>
      <c r="CS14" s="18294">
        <v>2.1359882189082999E-2</v>
      </c>
      <c r="CT14" s="18294">
        <v>1.43515945839715E-2</v>
      </c>
      <c r="CU14" s="18294">
        <v>1.0601844556522501E-2</v>
      </c>
      <c r="CV14" s="18294">
        <v>0</v>
      </c>
      <c r="CW14" s="18294">
        <v>1.89477773592014E-2</v>
      </c>
      <c r="CX14" s="18326"/>
      <c r="CY14" s="18328"/>
      <c r="CZ14" s="18330"/>
      <c r="DA14" s="18332"/>
      <c r="DB14" s="18294">
        <v>1.5211474583338E-2</v>
      </c>
      <c r="DC14" s="18294">
        <v>3.2302637843311902E-2</v>
      </c>
      <c r="DD14" s="18294">
        <v>5.16812944148132E-2</v>
      </c>
      <c r="DE14" s="18334"/>
      <c r="DF14" s="18336"/>
      <c r="DG14" s="18294">
        <v>3.2044935429097601E-2</v>
      </c>
      <c r="DH14" s="18294">
        <v>0</v>
      </c>
      <c r="DI14" s="18338"/>
      <c r="DJ14" s="18294">
        <v>2.42578084672605E-2</v>
      </c>
      <c r="DK14" s="18294">
        <v>3.2344217379779397E-2</v>
      </c>
      <c r="DL14" s="18294">
        <v>0.16208655586638099</v>
      </c>
      <c r="DM14" s="18294">
        <v>0</v>
      </c>
      <c r="DN14" s="18294">
        <v>1.1617086854622399E-2</v>
      </c>
      <c r="DO14" s="18294">
        <v>2.72368581542691E-2</v>
      </c>
      <c r="DP14" s="18294">
        <v>3.3111915081520497E-2</v>
      </c>
      <c r="DQ14" s="18340"/>
      <c r="DR14" s="18342"/>
      <c r="DS14" s="18294">
        <v>2.94987248250267E-2</v>
      </c>
      <c r="DT14" s="18344"/>
      <c r="DU14" s="18346"/>
      <c r="DV14" s="18348"/>
      <c r="DW14" s="18291">
        <v>6.9970828813300107E-2</v>
      </c>
    </row>
    <row r="15" spans="1:127" ht="17" x14ac:dyDescent="0.2">
      <c r="A15" s="18476" t="s">
        <v>138</v>
      </c>
      <c r="B15" s="18474">
        <v>1396</v>
      </c>
      <c r="C15" s="18349">
        <v>585</v>
      </c>
      <c r="D15" s="18350">
        <v>811</v>
      </c>
      <c r="E15" s="18351">
        <v>149</v>
      </c>
      <c r="F15" s="18352">
        <v>349</v>
      </c>
      <c r="G15" s="18353">
        <v>277</v>
      </c>
      <c r="H15" s="18354">
        <v>265</v>
      </c>
      <c r="I15" s="18355">
        <v>356</v>
      </c>
      <c r="J15" s="18356">
        <v>27</v>
      </c>
      <c r="K15" s="18357">
        <v>179</v>
      </c>
      <c r="L15" s="18358">
        <v>321</v>
      </c>
      <c r="M15" s="18359">
        <v>214</v>
      </c>
      <c r="N15" s="18360">
        <v>396</v>
      </c>
      <c r="O15" s="18361">
        <v>259</v>
      </c>
      <c r="P15" s="18362">
        <v>206</v>
      </c>
      <c r="Q15" s="18363">
        <v>535</v>
      </c>
      <c r="R15" s="18364">
        <v>396</v>
      </c>
      <c r="S15" s="18365">
        <v>259</v>
      </c>
      <c r="T15" s="18366">
        <v>741</v>
      </c>
      <c r="U15" s="18367">
        <v>655</v>
      </c>
      <c r="V15" s="18368">
        <v>956</v>
      </c>
      <c r="W15" s="18369">
        <v>254</v>
      </c>
      <c r="X15" s="18370">
        <v>121</v>
      </c>
      <c r="Y15" s="18371">
        <v>25</v>
      </c>
      <c r="Z15" s="18372">
        <v>4</v>
      </c>
      <c r="AA15" s="18373">
        <v>0</v>
      </c>
      <c r="AB15" s="18374">
        <v>26</v>
      </c>
      <c r="AC15" s="18375">
        <v>10</v>
      </c>
      <c r="AD15" s="18376">
        <v>956</v>
      </c>
      <c r="AE15" s="18377">
        <v>254</v>
      </c>
      <c r="AF15" s="18378">
        <v>121</v>
      </c>
      <c r="AG15" s="18379">
        <v>65</v>
      </c>
      <c r="AH15" s="18380">
        <v>1021</v>
      </c>
      <c r="AI15" s="18381">
        <v>254</v>
      </c>
      <c r="AJ15" s="18382">
        <v>121</v>
      </c>
      <c r="AK15" s="18383">
        <v>956</v>
      </c>
      <c r="AL15" s="18384">
        <v>440</v>
      </c>
      <c r="AM15" s="18385">
        <v>135</v>
      </c>
      <c r="AN15" s="18386">
        <v>1261</v>
      </c>
      <c r="AO15" s="18387">
        <v>1039</v>
      </c>
      <c r="AP15" s="18388">
        <v>23</v>
      </c>
      <c r="AQ15" s="18389">
        <v>292</v>
      </c>
      <c r="AR15" s="18390">
        <v>32</v>
      </c>
      <c r="AS15" s="18391">
        <v>10</v>
      </c>
      <c r="AT15" s="18392">
        <v>781</v>
      </c>
      <c r="AU15" s="18393">
        <v>258</v>
      </c>
      <c r="AV15" s="18394">
        <v>236</v>
      </c>
      <c r="AW15" s="18395">
        <v>77</v>
      </c>
      <c r="AX15" s="18396">
        <v>16</v>
      </c>
      <c r="AY15" s="18397">
        <v>13</v>
      </c>
      <c r="AZ15" s="18398">
        <v>10</v>
      </c>
      <c r="BA15" s="18399">
        <v>5</v>
      </c>
      <c r="BB15" s="18400">
        <v>1039</v>
      </c>
      <c r="BC15" s="18401">
        <v>23</v>
      </c>
      <c r="BD15" s="18402">
        <v>334</v>
      </c>
      <c r="BE15" s="18403">
        <v>425</v>
      </c>
      <c r="BF15" s="18404">
        <v>469</v>
      </c>
      <c r="BG15" s="18405">
        <v>383</v>
      </c>
      <c r="BH15" s="18406">
        <v>50</v>
      </c>
      <c r="BI15" s="18407">
        <v>30</v>
      </c>
      <c r="BJ15" s="18408">
        <v>39</v>
      </c>
      <c r="BK15" s="18409">
        <v>894</v>
      </c>
      <c r="BL15" s="18410">
        <v>422</v>
      </c>
      <c r="BM15" s="18411">
        <v>80</v>
      </c>
      <c r="BN15" s="18412">
        <v>137</v>
      </c>
      <c r="BO15" s="18413">
        <v>216</v>
      </c>
      <c r="BP15" s="18414">
        <v>462</v>
      </c>
      <c r="BQ15" s="18415">
        <v>137</v>
      </c>
      <c r="BR15" s="18416">
        <v>545</v>
      </c>
      <c r="BS15" s="18417">
        <v>448</v>
      </c>
      <c r="BT15" s="18418">
        <v>47</v>
      </c>
      <c r="BU15" s="18419">
        <v>541</v>
      </c>
      <c r="BV15" s="18420">
        <v>930</v>
      </c>
      <c r="BW15" s="18421">
        <v>293</v>
      </c>
      <c r="BX15" s="18422">
        <v>112</v>
      </c>
      <c r="BY15" s="18423">
        <v>39</v>
      </c>
      <c r="BZ15" s="18424">
        <v>20</v>
      </c>
      <c r="CA15" s="18425">
        <v>111</v>
      </c>
      <c r="CB15" s="18426">
        <v>155</v>
      </c>
      <c r="CC15" s="18427">
        <v>74</v>
      </c>
      <c r="CD15" s="18428">
        <v>76</v>
      </c>
      <c r="CE15" s="18429">
        <v>981</v>
      </c>
      <c r="CF15" s="18430">
        <v>31</v>
      </c>
      <c r="CG15" s="18431">
        <v>491</v>
      </c>
      <c r="CH15" s="18432">
        <v>556</v>
      </c>
      <c r="CI15" s="18433">
        <v>161</v>
      </c>
      <c r="CJ15" s="18434">
        <v>178</v>
      </c>
      <c r="CK15" s="18435">
        <v>10</v>
      </c>
      <c r="CL15" s="18436">
        <v>61</v>
      </c>
      <c r="CM15" s="18437">
        <v>118</v>
      </c>
      <c r="CN15" s="18438">
        <v>128</v>
      </c>
      <c r="CO15" s="18439">
        <v>118</v>
      </c>
      <c r="CP15" s="18440">
        <v>94</v>
      </c>
      <c r="CQ15" s="18441">
        <v>123</v>
      </c>
      <c r="CR15" s="18442">
        <v>85</v>
      </c>
      <c r="CS15" s="18443">
        <v>107</v>
      </c>
      <c r="CT15" s="18444">
        <v>133</v>
      </c>
      <c r="CU15" s="18445">
        <v>111</v>
      </c>
      <c r="CV15" s="18446">
        <v>74</v>
      </c>
      <c r="CW15" s="18447">
        <v>57</v>
      </c>
      <c r="CX15" s="18448">
        <v>22</v>
      </c>
      <c r="CY15" s="18449">
        <v>12</v>
      </c>
      <c r="CZ15" s="18450">
        <v>5</v>
      </c>
      <c r="DA15" s="18451">
        <v>4</v>
      </c>
      <c r="DB15" s="18452">
        <v>144</v>
      </c>
      <c r="DC15" s="18453">
        <v>110</v>
      </c>
      <c r="DD15" s="18454">
        <v>62</v>
      </c>
      <c r="DE15" s="18455">
        <v>4</v>
      </c>
      <c r="DF15" s="18456">
        <v>23</v>
      </c>
      <c r="DG15" s="18457">
        <v>1132</v>
      </c>
      <c r="DH15" s="18458">
        <v>46</v>
      </c>
      <c r="DI15" s="18459">
        <v>18</v>
      </c>
      <c r="DJ15" s="18460">
        <v>104</v>
      </c>
      <c r="DK15" s="18461">
        <v>1289</v>
      </c>
      <c r="DL15" s="18462">
        <v>72</v>
      </c>
      <c r="DM15" s="18463">
        <v>117</v>
      </c>
      <c r="DN15" s="18464">
        <v>360</v>
      </c>
      <c r="DO15" s="18465">
        <v>232</v>
      </c>
      <c r="DP15" s="18466">
        <v>529</v>
      </c>
      <c r="DQ15" s="18467">
        <v>1</v>
      </c>
      <c r="DR15" s="18468">
        <v>1</v>
      </c>
      <c r="DS15" s="18469">
        <v>1121</v>
      </c>
      <c r="DT15" s="18470">
        <v>12</v>
      </c>
      <c r="DU15" s="18471">
        <v>4</v>
      </c>
      <c r="DV15" s="18472">
        <v>13</v>
      </c>
      <c r="DW15" s="18473">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397</v>
      </c>
    </row>
    <row r="8" spans="1:127" ht="34" x14ac:dyDescent="0.2">
      <c r="A8" s="270" t="s">
        <v>396</v>
      </c>
    </row>
    <row r="9" spans="1:127" ht="17" x14ac:dyDescent="0.2">
      <c r="A9" s="18759" t="s">
        <v>303</v>
      </c>
      <c r="B9" s="18576">
        <v>5.9365203691400102E-2</v>
      </c>
      <c r="C9" s="18477">
        <v>8.4062312178573004E-2</v>
      </c>
      <c r="D9" s="18478">
        <v>3.8564458069717103E-2</v>
      </c>
      <c r="E9" s="18479">
        <v>1.4384794377523E-2</v>
      </c>
      <c r="F9" s="18480">
        <v>5.7029536481941798E-2</v>
      </c>
      <c r="G9" s="18481">
        <v>9.1723381256581901E-2</v>
      </c>
      <c r="H9" s="18482">
        <v>8.2845697341157903E-2</v>
      </c>
      <c r="I9" s="18483">
        <v>5.6217950492104603E-2</v>
      </c>
      <c r="J9" s="18579"/>
      <c r="K9" s="18484">
        <v>6.9230848334336001E-2</v>
      </c>
      <c r="L9" s="18485">
        <v>5.6065794804806203E-2</v>
      </c>
      <c r="M9" s="18486">
        <v>6.7413060270750502E-2</v>
      </c>
      <c r="N9" s="18487">
        <v>4.2815272367808098E-2</v>
      </c>
      <c r="O9" s="18488">
        <v>5.2413478111151199E-2</v>
      </c>
      <c r="P9" s="18489">
        <v>7.8195846483044104E-2</v>
      </c>
      <c r="Q9" s="18490">
        <v>6.0364334806384701E-2</v>
      </c>
      <c r="R9" s="18491">
        <v>4.2815272367808098E-2</v>
      </c>
      <c r="S9" s="18492">
        <v>5.2413478111151199E-2</v>
      </c>
      <c r="T9" s="18493">
        <v>6.7937956866536295E-2</v>
      </c>
      <c r="U9" s="18494">
        <v>4.6627109702287298E-2</v>
      </c>
      <c r="V9" s="18495">
        <v>5.88802285024521E-2</v>
      </c>
      <c r="W9" s="18496">
        <v>6.9005102122275994E-2</v>
      </c>
      <c r="X9" s="18497">
        <v>3.7436749285380197E-2</v>
      </c>
      <c r="Y9" s="18581"/>
      <c r="Z9" s="18583"/>
      <c r="AA9" s="18585"/>
      <c r="AB9" s="18587"/>
      <c r="AC9" s="18589"/>
      <c r="AD9" s="18498">
        <v>5.88802285024521E-2</v>
      </c>
      <c r="AE9" s="18499">
        <v>6.9005102122275994E-2</v>
      </c>
      <c r="AF9" s="18500">
        <v>3.7436749285380197E-2</v>
      </c>
      <c r="AG9" s="18501">
        <v>7.0213658074160495E-2</v>
      </c>
      <c r="AH9" s="18502">
        <v>5.9684073852585798E-2</v>
      </c>
      <c r="AI9" s="18503">
        <v>6.9005102122275994E-2</v>
      </c>
      <c r="AJ9" s="18504">
        <v>3.7436749285380197E-2</v>
      </c>
      <c r="AK9" s="18505">
        <v>5.88802285024521E-2</v>
      </c>
      <c r="AL9" s="18506">
        <v>6.0153966902755797E-2</v>
      </c>
      <c r="AM9" s="18507">
        <v>4.0625406167213003E-2</v>
      </c>
      <c r="AN9" s="18508">
        <v>6.1918370278007201E-2</v>
      </c>
      <c r="AO9" s="18509">
        <v>3.1554909853340703E-2</v>
      </c>
      <c r="AP9" s="18591"/>
      <c r="AQ9" s="18510">
        <v>0.117660701226193</v>
      </c>
      <c r="AR9" s="18511">
        <v>0.15920504786024001</v>
      </c>
      <c r="AS9" s="18593"/>
      <c r="AT9" s="18512">
        <v>3.0917455106886999E-2</v>
      </c>
      <c r="AU9" s="18513">
        <v>3.3305233081932603E-2</v>
      </c>
      <c r="AV9" s="18514">
        <v>4.65882192761264E-2</v>
      </c>
      <c r="AW9" s="18515">
        <v>0.213193064824618</v>
      </c>
      <c r="AX9" s="18595"/>
      <c r="AY9" s="18597"/>
      <c r="AZ9" s="18599"/>
      <c r="BA9" s="18601"/>
      <c r="BB9" s="18516">
        <v>3.1554909853340703E-2</v>
      </c>
      <c r="BC9" s="18603"/>
      <c r="BD9" s="18517">
        <v>0.12584441484120701</v>
      </c>
      <c r="BE9" s="18518">
        <v>2.2650977074996401E-2</v>
      </c>
      <c r="BF9" s="18519">
        <v>1.2956734513498699E-2</v>
      </c>
      <c r="BG9" s="18520">
        <v>7.8242385597121905E-2</v>
      </c>
      <c r="BH9" s="18521">
        <v>0.220018518200991</v>
      </c>
      <c r="BI9" s="18522">
        <v>0.51932457786116304</v>
      </c>
      <c r="BJ9" s="18523">
        <v>0.121932979131577</v>
      </c>
      <c r="BK9" s="18524">
        <v>1.7609383256550801E-2</v>
      </c>
      <c r="BL9" s="18525">
        <v>8.2712391411861999E-2</v>
      </c>
      <c r="BM9" s="18526">
        <v>0.32993007220627901</v>
      </c>
      <c r="BN9" s="18527">
        <v>8.2562540156272707E-2</v>
      </c>
      <c r="BO9" s="18528">
        <v>5.5438114281004799E-2</v>
      </c>
      <c r="BP9" s="18529">
        <v>3.0113690661248499E-2</v>
      </c>
      <c r="BQ9" s="18530">
        <v>7.5283368529931505E-2</v>
      </c>
      <c r="BR9" s="18531">
        <v>4.9198606739276202E-2</v>
      </c>
      <c r="BS9" s="18532">
        <v>4.9442137242843499E-2</v>
      </c>
      <c r="BT9" s="18533">
        <v>0</v>
      </c>
      <c r="BU9" s="18534">
        <v>7.3313404519683101E-2</v>
      </c>
      <c r="BV9" s="18535">
        <v>6.10331878368734E-2</v>
      </c>
      <c r="BW9" s="18536">
        <v>5.99227765012273E-2</v>
      </c>
      <c r="BX9" s="18537">
        <v>7.5901022881096195E-2</v>
      </c>
      <c r="BY9" s="18538">
        <v>1.8116226751634299E-2</v>
      </c>
      <c r="BZ9" s="18605"/>
      <c r="CA9" s="18539">
        <v>6.1885478602896699E-2</v>
      </c>
      <c r="CB9" s="18540">
        <v>7.3639682574382997E-2</v>
      </c>
      <c r="CC9" s="18541">
        <v>1.13654820273878E-2</v>
      </c>
      <c r="CD9" s="18542">
        <v>2.2137515459454301E-2</v>
      </c>
      <c r="CE9" s="18543">
        <v>6.1915611407471101E-2</v>
      </c>
      <c r="CF9" s="18544">
        <v>7.4201289229755801E-2</v>
      </c>
      <c r="CG9" s="18545">
        <v>7.63596161895162E-2</v>
      </c>
      <c r="CH9" s="18546">
        <v>4.9132734780532102E-2</v>
      </c>
      <c r="CI9" s="18547">
        <v>6.7151625185698005E-2</v>
      </c>
      <c r="CJ9" s="18548">
        <v>3.2496841905131003E-2</v>
      </c>
      <c r="CK9" s="18607"/>
      <c r="CL9" s="18549">
        <v>0.145762419274165</v>
      </c>
      <c r="CM9" s="18550">
        <v>6.6005928310227904E-2</v>
      </c>
      <c r="CN9" s="18551">
        <v>4.2777816267657601E-2</v>
      </c>
      <c r="CO9" s="18552">
        <v>7.5358400306743803E-2</v>
      </c>
      <c r="CP9" s="18553">
        <v>7.1864332777645507E-2</v>
      </c>
      <c r="CQ9" s="18554">
        <v>9.1159249320490701E-2</v>
      </c>
      <c r="CR9" s="18555">
        <v>1.4580835651102001E-2</v>
      </c>
      <c r="CS9" s="18556">
        <v>1.8281539703521001E-2</v>
      </c>
      <c r="CT9" s="18557">
        <v>8.3490460214788606E-2</v>
      </c>
      <c r="CU9" s="18558">
        <v>1.08465326232812E-2</v>
      </c>
      <c r="CV9" s="18559">
        <v>8.4867093997938001E-2</v>
      </c>
      <c r="CW9" s="18560">
        <v>3.17189363973127E-2</v>
      </c>
      <c r="CX9" s="18609"/>
      <c r="CY9" s="18611"/>
      <c r="CZ9" s="18613"/>
      <c r="DA9" s="18615"/>
      <c r="DB9" s="18561">
        <v>3.6601103345652197E-2</v>
      </c>
      <c r="DC9" s="18562">
        <v>7.0311971052215802E-2</v>
      </c>
      <c r="DD9" s="18563">
        <v>0.57107672751107297</v>
      </c>
      <c r="DE9" s="18617"/>
      <c r="DF9" s="18619"/>
      <c r="DG9" s="18564">
        <v>2.6083294687359E-2</v>
      </c>
      <c r="DH9" s="18565">
        <v>2.3264406559927401E-2</v>
      </c>
      <c r="DI9" s="18621"/>
      <c r="DJ9" s="18566">
        <v>7.3657648172330503E-2</v>
      </c>
      <c r="DK9" s="18567">
        <v>5.8025389808175502E-2</v>
      </c>
      <c r="DL9" s="18568">
        <v>6.7105042198749701E-2</v>
      </c>
      <c r="DM9" s="18569">
        <v>5.6824608455009099E-2</v>
      </c>
      <c r="DN9" s="18570">
        <v>4.6063605747832199E-2</v>
      </c>
      <c r="DO9" s="18571">
        <v>6.0960250766299302E-2</v>
      </c>
      <c r="DP9" s="18572">
        <v>6.4372255566568601E-2</v>
      </c>
      <c r="DQ9" s="18623"/>
      <c r="DR9" s="18625"/>
      <c r="DS9" s="18573">
        <v>2.8883174730951599E-2</v>
      </c>
      <c r="DT9" s="18627"/>
      <c r="DU9" s="18629"/>
      <c r="DV9" s="18631"/>
      <c r="DW9" s="18574">
        <v>0.47877192305438498</v>
      </c>
    </row>
    <row r="10" spans="1:127" ht="17" x14ac:dyDescent="0.2">
      <c r="A10" s="18759" t="s">
        <v>304</v>
      </c>
      <c r="B10" s="18577">
        <v>4.0535248271483103E-2</v>
      </c>
      <c r="C10" s="18578">
        <v>4.8330174241731597E-2</v>
      </c>
      <c r="D10" s="18578">
        <v>3.3970096228230703E-2</v>
      </c>
      <c r="E10" s="18578">
        <v>4.9983588701657602E-2</v>
      </c>
      <c r="F10" s="18578">
        <v>4.8015341874093197E-2</v>
      </c>
      <c r="G10" s="18578">
        <v>4.4475913889700701E-2</v>
      </c>
      <c r="H10" s="18578">
        <v>3.5160521754704403E-2</v>
      </c>
      <c r="I10" s="18578">
        <v>2.3109103120019701E-2</v>
      </c>
      <c r="J10" s="18580"/>
      <c r="K10" s="18578">
        <v>5.9594921511463499E-2</v>
      </c>
      <c r="L10" s="18578">
        <v>3.5500210988552799E-2</v>
      </c>
      <c r="M10" s="18578">
        <v>5.31482897658321E-2</v>
      </c>
      <c r="N10" s="18578">
        <v>4.13502494566503E-2</v>
      </c>
      <c r="O10" s="18578">
        <v>1.67941429538595E-2</v>
      </c>
      <c r="P10" s="18578">
        <v>5.2461263752739802E-2</v>
      </c>
      <c r="Q10" s="18578">
        <v>4.2185607818548597E-2</v>
      </c>
      <c r="R10" s="18578">
        <v>4.13502494566503E-2</v>
      </c>
      <c r="S10" s="18578">
        <v>1.67941429538595E-2</v>
      </c>
      <c r="T10" s="18578">
        <v>4.6550012580012803E-2</v>
      </c>
      <c r="U10" s="18578">
        <v>3.1598022211292001E-2</v>
      </c>
      <c r="V10" s="18578">
        <v>2.8996328401297001E-2</v>
      </c>
      <c r="W10" s="18578">
        <v>6.3233042899594402E-2</v>
      </c>
      <c r="X10" s="18578">
        <v>5.1766852358658799E-2</v>
      </c>
      <c r="Y10" s="18582"/>
      <c r="Z10" s="18584"/>
      <c r="AA10" s="18586"/>
      <c r="AB10" s="18588"/>
      <c r="AC10" s="18590"/>
      <c r="AD10" s="18578">
        <v>2.8996328401297001E-2</v>
      </c>
      <c r="AE10" s="18578">
        <v>6.3233042899594402E-2</v>
      </c>
      <c r="AF10" s="18578">
        <v>5.1766852358658799E-2</v>
      </c>
      <c r="AG10" s="18578">
        <v>5.7905227209197802E-2</v>
      </c>
      <c r="AH10" s="18578">
        <v>3.1046747803225E-2</v>
      </c>
      <c r="AI10" s="18578">
        <v>6.3233042899594402E-2</v>
      </c>
      <c r="AJ10" s="18578">
        <v>5.1766852358658799E-2</v>
      </c>
      <c r="AK10" s="18578">
        <v>2.8996328401297001E-2</v>
      </c>
      <c r="AL10" s="18578">
        <v>5.9302137175897801E-2</v>
      </c>
      <c r="AM10" s="18578">
        <v>6.2755043061960197E-2</v>
      </c>
      <c r="AN10" s="18578">
        <v>3.7507956351861702E-2</v>
      </c>
      <c r="AO10" s="18578">
        <v>3.3353242697052601E-2</v>
      </c>
      <c r="AP10" s="18592"/>
      <c r="AQ10" s="18578">
        <v>7.0160679883783494E-2</v>
      </c>
      <c r="AR10" s="18578">
        <v>2.4536908770930298E-2</v>
      </c>
      <c r="AS10" s="18594"/>
      <c r="AT10" s="18578">
        <v>2.92058152527865E-2</v>
      </c>
      <c r="AU10" s="18578">
        <v>4.4741248880995101E-2</v>
      </c>
      <c r="AV10" s="18578">
        <v>4.0251588527460101E-2</v>
      </c>
      <c r="AW10" s="18578">
        <v>0.12523313096706201</v>
      </c>
      <c r="AX10" s="18596"/>
      <c r="AY10" s="18598"/>
      <c r="AZ10" s="18600"/>
      <c r="BA10" s="18602"/>
      <c r="BB10" s="18578">
        <v>3.3353242697052601E-2</v>
      </c>
      <c r="BC10" s="18604"/>
      <c r="BD10" s="18578">
        <v>6.4173478476781995E-2</v>
      </c>
      <c r="BE10" s="18578">
        <v>7.7399608659728296E-3</v>
      </c>
      <c r="BF10" s="18578">
        <v>1.9918234243632801E-2</v>
      </c>
      <c r="BG10" s="18578">
        <v>8.5839309374159206E-2</v>
      </c>
      <c r="BH10" s="18578">
        <v>0.13304984482433399</v>
      </c>
      <c r="BI10" s="18578">
        <v>5.8601586621559697E-2</v>
      </c>
      <c r="BJ10" s="18578">
        <v>0</v>
      </c>
      <c r="BK10" s="18578">
        <v>1.40734012962755E-2</v>
      </c>
      <c r="BL10" s="18578">
        <v>7.7057047999449998E-2</v>
      </c>
      <c r="BM10" s="18578">
        <v>0.10571086023663701</v>
      </c>
      <c r="BN10" s="18578">
        <v>7.1140956289249505E-2</v>
      </c>
      <c r="BO10" s="18578">
        <v>3.2373196232383598E-2</v>
      </c>
      <c r="BP10" s="18578">
        <v>2.0720702320788299E-2</v>
      </c>
      <c r="BQ10" s="18578">
        <v>4.4592509589277303E-2</v>
      </c>
      <c r="BR10" s="18578">
        <v>3.09647914183411E-2</v>
      </c>
      <c r="BS10" s="18578">
        <v>2.24222647463998E-2</v>
      </c>
      <c r="BT10" s="18578">
        <v>1.6138622051722201E-2</v>
      </c>
      <c r="BU10" s="18578">
        <v>4.3863621174779398E-2</v>
      </c>
      <c r="BV10" s="18578">
        <v>3.32088905440713E-2</v>
      </c>
      <c r="BW10" s="18578">
        <v>5.7596548386702098E-2</v>
      </c>
      <c r="BX10" s="18578">
        <v>4.7280787104899899E-2</v>
      </c>
      <c r="BY10" s="18578">
        <v>5.15836392909945E-2</v>
      </c>
      <c r="BZ10" s="18606"/>
      <c r="CA10" s="18578">
        <v>5.1042168324754E-2</v>
      </c>
      <c r="CB10" s="18578">
        <v>4.5885344934379797E-2</v>
      </c>
      <c r="CC10" s="18578">
        <v>9.6638954025438803E-2</v>
      </c>
      <c r="CD10" s="18578">
        <v>4.0732577177403299E-2</v>
      </c>
      <c r="CE10" s="18578">
        <v>3.6105529214562802E-2</v>
      </c>
      <c r="CF10" s="18578">
        <v>3.5893384711012902E-2</v>
      </c>
      <c r="CG10" s="18578">
        <v>2.19253933493124E-2</v>
      </c>
      <c r="CH10" s="18578">
        <v>5.2076084497013203E-2</v>
      </c>
      <c r="CI10" s="18578">
        <v>6.9907969221610605E-2</v>
      </c>
      <c r="CJ10" s="18578">
        <v>3.3962392924892497E-2</v>
      </c>
      <c r="CK10" s="18608"/>
      <c r="CL10" s="18578">
        <v>4.5981081715127999E-2</v>
      </c>
      <c r="CM10" s="18578">
        <v>1.1737782621834199E-2</v>
      </c>
      <c r="CN10" s="18578">
        <v>4.95961756455367E-2</v>
      </c>
      <c r="CO10" s="18578">
        <v>1.12898759330885E-2</v>
      </c>
      <c r="CP10" s="18578">
        <v>0.115515598952131</v>
      </c>
      <c r="CQ10" s="18578">
        <v>2.9188866850749898E-2</v>
      </c>
      <c r="CR10" s="18578">
        <v>5.4262322368055997E-2</v>
      </c>
      <c r="CS10" s="18578">
        <v>6.4399013510996E-2</v>
      </c>
      <c r="CT10" s="18578">
        <v>1.7994667105080599E-2</v>
      </c>
      <c r="CU10" s="18578">
        <v>6.5126175848504797E-3</v>
      </c>
      <c r="CV10" s="18578">
        <v>6.4081760724371301E-2</v>
      </c>
      <c r="CW10" s="18578">
        <v>0</v>
      </c>
      <c r="CX10" s="18610"/>
      <c r="CY10" s="18612"/>
      <c r="CZ10" s="18614"/>
      <c r="DA10" s="18616"/>
      <c r="DB10" s="18578">
        <v>6.8120261900876E-2</v>
      </c>
      <c r="DC10" s="18578">
        <v>8.3212090664941396E-2</v>
      </c>
      <c r="DD10" s="18578">
        <v>0.13673373454889701</v>
      </c>
      <c r="DE10" s="18618"/>
      <c r="DF10" s="18620"/>
      <c r="DG10" s="18578">
        <v>2.66588099984362E-2</v>
      </c>
      <c r="DH10" s="18578">
        <v>1.6911907694302199E-2</v>
      </c>
      <c r="DI10" s="18622"/>
      <c r="DJ10" s="18578">
        <v>8.7171598323286706E-2</v>
      </c>
      <c r="DK10" s="18578">
        <v>3.5916789635128003E-2</v>
      </c>
      <c r="DL10" s="18578">
        <v>6.9912307290968104E-2</v>
      </c>
      <c r="DM10" s="18578">
        <v>5.1914429416333403E-2</v>
      </c>
      <c r="DN10" s="18578">
        <v>3.3137207739136199E-2</v>
      </c>
      <c r="DO10" s="18578">
        <v>2.10704159083317E-2</v>
      </c>
      <c r="DP10" s="18578">
        <v>4.7373587866406101E-2</v>
      </c>
      <c r="DQ10" s="18624"/>
      <c r="DR10" s="18626"/>
      <c r="DS10" s="18578">
        <v>3.5660436767423899E-2</v>
      </c>
      <c r="DT10" s="18628"/>
      <c r="DU10" s="18630"/>
      <c r="DV10" s="18632"/>
      <c r="DW10" s="18575">
        <v>0.114795265720783</v>
      </c>
    </row>
    <row r="11" spans="1:127" ht="17" x14ac:dyDescent="0.2">
      <c r="A11" s="18759" t="s">
        <v>305</v>
      </c>
      <c r="B11" s="18577">
        <v>7.6155217948149806E-2</v>
      </c>
      <c r="C11" s="18578">
        <v>7.4496438285236902E-2</v>
      </c>
      <c r="D11" s="18578">
        <v>7.75522986561442E-2</v>
      </c>
      <c r="E11" s="18578">
        <v>8.3437822985818602E-2</v>
      </c>
      <c r="F11" s="18578">
        <v>7.7994421136693401E-2</v>
      </c>
      <c r="G11" s="18578">
        <v>7.1216437102089303E-2</v>
      </c>
      <c r="H11" s="18578">
        <v>8.7584350182121795E-2</v>
      </c>
      <c r="I11" s="18578">
        <v>6.2476417763200502E-2</v>
      </c>
      <c r="J11" s="18580"/>
      <c r="K11" s="18578">
        <v>0.158191807164489</v>
      </c>
      <c r="L11" s="18578">
        <v>7.06604866354303E-2</v>
      </c>
      <c r="M11" s="18578">
        <v>4.2176237622670601E-2</v>
      </c>
      <c r="N11" s="18578">
        <v>5.3302313267326901E-2</v>
      </c>
      <c r="O11" s="18578">
        <v>2.5273031819771599E-2</v>
      </c>
      <c r="P11" s="18578">
        <v>0.15206148237080699</v>
      </c>
      <c r="Q11" s="18578">
        <v>5.9870161498176401E-2</v>
      </c>
      <c r="R11" s="18578">
        <v>5.3302313267326901E-2</v>
      </c>
      <c r="S11" s="18578">
        <v>2.5273031819771599E-2</v>
      </c>
      <c r="T11" s="18578">
        <v>9.9026809244951705E-2</v>
      </c>
      <c r="U11" s="18578">
        <v>4.2170747187435603E-2</v>
      </c>
      <c r="V11" s="18578">
        <v>4.5821106461981197E-2</v>
      </c>
      <c r="W11" s="18578">
        <v>0.11667312760925801</v>
      </c>
      <c r="X11" s="18578">
        <v>0.158954197518859</v>
      </c>
      <c r="Y11" s="18582"/>
      <c r="Z11" s="18584"/>
      <c r="AA11" s="18586"/>
      <c r="AB11" s="18588"/>
      <c r="AC11" s="18590"/>
      <c r="AD11" s="18578">
        <v>4.5821106461981197E-2</v>
      </c>
      <c r="AE11" s="18578">
        <v>0.11667312760925801</v>
      </c>
      <c r="AF11" s="18578">
        <v>0.158954197518859</v>
      </c>
      <c r="AG11" s="18578">
        <v>9.0591995721977098E-2</v>
      </c>
      <c r="AH11" s="18578">
        <v>4.8996568128309999E-2</v>
      </c>
      <c r="AI11" s="18578">
        <v>0.11667312760925801</v>
      </c>
      <c r="AJ11" s="18578">
        <v>0.158954197518859</v>
      </c>
      <c r="AK11" s="18578">
        <v>4.5821106461981197E-2</v>
      </c>
      <c r="AL11" s="18578">
        <v>0.125490589601604</v>
      </c>
      <c r="AM11" s="18578">
        <v>0.163129330828099</v>
      </c>
      <c r="AN11" s="18578">
        <v>6.4305602250953997E-2</v>
      </c>
      <c r="AO11" s="18578">
        <v>7.9237835960968506E-2</v>
      </c>
      <c r="AP11" s="18592"/>
      <c r="AQ11" s="18578">
        <v>6.9115968959600205E-2</v>
      </c>
      <c r="AR11" s="18578">
        <v>0</v>
      </c>
      <c r="AS11" s="18594"/>
      <c r="AT11" s="18578">
        <v>6.2191664602959697E-2</v>
      </c>
      <c r="AU11" s="18578">
        <v>0.12604321289551301</v>
      </c>
      <c r="AV11" s="18578">
        <v>5.6499784271209302E-2</v>
      </c>
      <c r="AW11" s="18578">
        <v>7.6440521367419703E-2</v>
      </c>
      <c r="AX11" s="18596"/>
      <c r="AY11" s="18598"/>
      <c r="AZ11" s="18600"/>
      <c r="BA11" s="18602"/>
      <c r="BB11" s="18578">
        <v>7.9237835960968506E-2</v>
      </c>
      <c r="BC11" s="18604"/>
      <c r="BD11" s="18578">
        <v>6.7513144100328701E-2</v>
      </c>
      <c r="BE11" s="18578">
        <v>2.91591679407141E-2</v>
      </c>
      <c r="BF11" s="18578">
        <v>5.9708970416173103E-2</v>
      </c>
      <c r="BG11" s="18578">
        <v>0.120210016031362</v>
      </c>
      <c r="BH11" s="18578">
        <v>9.9998285351760099E-2</v>
      </c>
      <c r="BI11" s="18578">
        <v>7.9044481541120704E-2</v>
      </c>
      <c r="BJ11" s="18578">
        <v>0.230077235058604</v>
      </c>
      <c r="BK11" s="18578">
        <v>4.5046917224677997E-2</v>
      </c>
      <c r="BL11" s="18578">
        <v>0.13145058449637501</v>
      </c>
      <c r="BM11" s="18578">
        <v>9.2303602718992295E-2</v>
      </c>
      <c r="BN11" s="18578">
        <v>5.8837281601691202E-2</v>
      </c>
      <c r="BO11" s="18578">
        <v>3.5497653245115002E-2</v>
      </c>
      <c r="BP11" s="18578">
        <v>2.5290618585217101E-2</v>
      </c>
      <c r="BQ11" s="18578">
        <v>6.42460026720683E-2</v>
      </c>
      <c r="BR11" s="18578">
        <v>2.5388946690394099E-2</v>
      </c>
      <c r="BS11" s="18578">
        <v>3.2009131117999197E-2</v>
      </c>
      <c r="BT11" s="18578">
        <v>3.7943728091490998E-2</v>
      </c>
      <c r="BU11" s="18578">
        <v>0.11310323475537799</v>
      </c>
      <c r="BV11" s="18578">
        <v>3.5984700063558701E-2</v>
      </c>
      <c r="BW11" s="18578">
        <v>0.118914731091667</v>
      </c>
      <c r="BX11" s="18578">
        <v>0.20897974338820299</v>
      </c>
      <c r="BY11" s="18578">
        <v>5.8394814223239097E-2</v>
      </c>
      <c r="BZ11" s="18606"/>
      <c r="CA11" s="18578">
        <v>6.5034564047019794E-2</v>
      </c>
      <c r="CB11" s="18578">
        <v>7.6520997748289299E-2</v>
      </c>
      <c r="CC11" s="18578">
        <v>6.1290109733938301E-2</v>
      </c>
      <c r="CD11" s="18578">
        <v>6.53252725588164E-2</v>
      </c>
      <c r="CE11" s="18578">
        <v>7.6236882935374006E-2</v>
      </c>
      <c r="CF11" s="18578">
        <v>0.16514572555701101</v>
      </c>
      <c r="CG11" s="18578">
        <v>9.2607368647116606E-2</v>
      </c>
      <c r="CH11" s="18578">
        <v>6.6015535639345396E-2</v>
      </c>
      <c r="CI11" s="18578">
        <v>6.2765583478906206E-2</v>
      </c>
      <c r="CJ11" s="18578">
        <v>7.5058149773829796E-2</v>
      </c>
      <c r="CK11" s="18608"/>
      <c r="CL11" s="18578">
        <v>9.0355392862043499E-2</v>
      </c>
      <c r="CM11" s="18578">
        <v>0.103616405053664</v>
      </c>
      <c r="CN11" s="18578">
        <v>0.17171858623886899</v>
      </c>
      <c r="CO11" s="18578">
        <v>0.13993968589191499</v>
      </c>
      <c r="CP11" s="18578">
        <v>9.0275462411685298E-2</v>
      </c>
      <c r="CQ11" s="18578">
        <v>5.9966208186952599E-2</v>
      </c>
      <c r="CR11" s="18578">
        <v>7.3971598186954104E-2</v>
      </c>
      <c r="CS11" s="18578">
        <v>2.98608092403502E-2</v>
      </c>
      <c r="CT11" s="18578">
        <v>3.4547363265362001E-2</v>
      </c>
      <c r="CU11" s="18578">
        <v>2.8597183738226801E-2</v>
      </c>
      <c r="CV11" s="18578">
        <v>1.3625293229937101E-2</v>
      </c>
      <c r="CW11" s="18578">
        <v>9.5341244427701394E-2</v>
      </c>
      <c r="CX11" s="18610"/>
      <c r="CY11" s="18612"/>
      <c r="CZ11" s="18614"/>
      <c r="DA11" s="18616"/>
      <c r="DB11" s="18578">
        <v>3.0152696219167899E-2</v>
      </c>
      <c r="DC11" s="18578">
        <v>0.17961167239654199</v>
      </c>
      <c r="DD11" s="18578">
        <v>9.3614316642501E-2</v>
      </c>
      <c r="DE11" s="18618"/>
      <c r="DF11" s="18620"/>
      <c r="DG11" s="18578">
        <v>6.1959506200502001E-2</v>
      </c>
      <c r="DH11" s="18578">
        <v>3.5434627600959397E-2</v>
      </c>
      <c r="DI11" s="18622"/>
      <c r="DJ11" s="18578">
        <v>0.18275276989481501</v>
      </c>
      <c r="DK11" s="18578">
        <v>6.5572160299164003E-2</v>
      </c>
      <c r="DL11" s="18578">
        <v>0.26227227936617897</v>
      </c>
      <c r="DM11" s="18578">
        <v>8.8038869213541898E-2</v>
      </c>
      <c r="DN11" s="18578">
        <v>4.3434661588732999E-2</v>
      </c>
      <c r="DO11" s="18578">
        <v>5.7906540664749401E-2</v>
      </c>
      <c r="DP11" s="18578">
        <v>6.4849836731677102E-2</v>
      </c>
      <c r="DQ11" s="18624"/>
      <c r="DR11" s="18626"/>
      <c r="DS11" s="18578">
        <v>7.3022780328824394E-2</v>
      </c>
      <c r="DT11" s="18628"/>
      <c r="DU11" s="18630"/>
      <c r="DV11" s="18632"/>
      <c r="DW11" s="18575">
        <v>8.1380607521049406E-2</v>
      </c>
    </row>
    <row r="12" spans="1:127" ht="17" x14ac:dyDescent="0.2">
      <c r="A12" s="18759" t="s">
        <v>306</v>
      </c>
      <c r="B12" s="18577">
        <v>7.9630385987980001E-2</v>
      </c>
      <c r="C12" s="18578">
        <v>7.9548000126929197E-2</v>
      </c>
      <c r="D12" s="18578">
        <v>7.9699774165119502E-2</v>
      </c>
      <c r="E12" s="18578">
        <v>7.9654764934939407E-2</v>
      </c>
      <c r="F12" s="18578">
        <v>7.9857604013182301E-2</v>
      </c>
      <c r="G12" s="18578">
        <v>6.9639098814058095E-2</v>
      </c>
      <c r="H12" s="18578">
        <v>5.9726788563533598E-2</v>
      </c>
      <c r="I12" s="18578">
        <v>0.10418575287812799</v>
      </c>
      <c r="J12" s="18580"/>
      <c r="K12" s="18578">
        <v>7.1251548946716203E-2</v>
      </c>
      <c r="L12" s="18578">
        <v>8.4169133803728494E-2</v>
      </c>
      <c r="M12" s="18578">
        <v>0.11622876783854399</v>
      </c>
      <c r="N12" s="18578">
        <v>6.9110168123743099E-2</v>
      </c>
      <c r="O12" s="18578">
        <v>5.9807162707813902E-2</v>
      </c>
      <c r="P12" s="18578">
        <v>7.9557683146380204E-2</v>
      </c>
      <c r="Q12" s="18578">
        <v>9.6313876495104006E-2</v>
      </c>
      <c r="R12" s="18578">
        <v>6.9110168123743099E-2</v>
      </c>
      <c r="S12" s="18578">
        <v>5.9807162707813902E-2</v>
      </c>
      <c r="T12" s="18578">
        <v>8.9196977048144999E-2</v>
      </c>
      <c r="U12" s="18578">
        <v>6.5415566828923397E-2</v>
      </c>
      <c r="V12" s="18578">
        <v>7.5921767507476506E-2</v>
      </c>
      <c r="W12" s="18578">
        <v>8.3132213876571895E-2</v>
      </c>
      <c r="X12" s="18578">
        <v>8.7502803241241503E-2</v>
      </c>
      <c r="Y12" s="18582"/>
      <c r="Z12" s="18584"/>
      <c r="AA12" s="18586"/>
      <c r="AB12" s="18588"/>
      <c r="AC12" s="18590"/>
      <c r="AD12" s="18578">
        <v>7.5921767507476506E-2</v>
      </c>
      <c r="AE12" s="18578">
        <v>8.3132213876571895E-2</v>
      </c>
      <c r="AF12" s="18578">
        <v>8.7502803241241503E-2</v>
      </c>
      <c r="AG12" s="18578">
        <v>9.3470849892441796E-2</v>
      </c>
      <c r="AH12" s="18578">
        <v>7.7166470020957598E-2</v>
      </c>
      <c r="AI12" s="18578">
        <v>8.3132213876571895E-2</v>
      </c>
      <c r="AJ12" s="18578">
        <v>8.7502803241241503E-2</v>
      </c>
      <c r="AK12" s="18578">
        <v>7.5921767507476506E-2</v>
      </c>
      <c r="AL12" s="18578">
        <v>8.5662079750954898E-2</v>
      </c>
      <c r="AM12" s="18578">
        <v>7.9225741223344207E-2</v>
      </c>
      <c r="AN12" s="18578">
        <v>7.9685516012260094E-2</v>
      </c>
      <c r="AO12" s="18578">
        <v>7.7140576333130401E-2</v>
      </c>
      <c r="AP12" s="18592"/>
      <c r="AQ12" s="18578">
        <v>7.9360681022045299E-2</v>
      </c>
      <c r="AR12" s="18578">
        <v>9.3344051321473304E-2</v>
      </c>
      <c r="AS12" s="18594"/>
      <c r="AT12" s="18578">
        <v>6.0880136514540897E-2</v>
      </c>
      <c r="AU12" s="18578">
        <v>0.121788491624266</v>
      </c>
      <c r="AV12" s="18578">
        <v>7.7460895131888904E-2</v>
      </c>
      <c r="AW12" s="18578">
        <v>8.1525453077064394E-2</v>
      </c>
      <c r="AX12" s="18596"/>
      <c r="AY12" s="18598"/>
      <c r="AZ12" s="18600"/>
      <c r="BA12" s="18602"/>
      <c r="BB12" s="18578">
        <v>7.7140576333130401E-2</v>
      </c>
      <c r="BC12" s="18604"/>
      <c r="BD12" s="18578">
        <v>7.7888115526197496E-2</v>
      </c>
      <c r="BE12" s="18578">
        <v>1.8040364570556099E-2</v>
      </c>
      <c r="BF12" s="18578">
        <v>9.7549291284960302E-2</v>
      </c>
      <c r="BG12" s="18578">
        <v>0.105156495394535</v>
      </c>
      <c r="BH12" s="18578">
        <v>0.20917508273177801</v>
      </c>
      <c r="BI12" s="18578">
        <v>0</v>
      </c>
      <c r="BJ12" s="18578">
        <v>0.122953964610172</v>
      </c>
      <c r="BK12" s="18578">
        <v>5.9389826469377599E-2</v>
      </c>
      <c r="BL12" s="18578">
        <v>0.106977363101878</v>
      </c>
      <c r="BM12" s="18578">
        <v>0.132361541340943</v>
      </c>
      <c r="BN12" s="18578">
        <v>2.8255093369810799E-2</v>
      </c>
      <c r="BO12" s="18578">
        <v>5.8968351749186701E-2</v>
      </c>
      <c r="BP12" s="18578">
        <v>4.3576587323500102E-2</v>
      </c>
      <c r="BQ12" s="18578">
        <v>5.27966211265785E-2</v>
      </c>
      <c r="BR12" s="18578">
        <v>3.6399755253979198E-2</v>
      </c>
      <c r="BS12" s="18578">
        <v>4.35383536481194E-2</v>
      </c>
      <c r="BT12" s="18578">
        <v>6.1090487958721497E-2</v>
      </c>
      <c r="BU12" s="18578">
        <v>0.119227304406889</v>
      </c>
      <c r="BV12" s="18578">
        <v>5.8436919342685703E-2</v>
      </c>
      <c r="BW12" s="18578">
        <v>8.6428219742749293E-2</v>
      </c>
      <c r="BX12" s="18578">
        <v>0.15750312033160699</v>
      </c>
      <c r="BY12" s="18578">
        <v>0.16016038334103899</v>
      </c>
      <c r="BZ12" s="18606"/>
      <c r="CA12" s="18578">
        <v>3.3092100208564797E-2</v>
      </c>
      <c r="CB12" s="18578">
        <v>5.8039481450713797E-2</v>
      </c>
      <c r="CC12" s="18578">
        <v>7.1994498076356994E-2</v>
      </c>
      <c r="CD12" s="18578">
        <v>6.9307712593056403E-2</v>
      </c>
      <c r="CE12" s="18578">
        <v>8.4745764421483405E-2</v>
      </c>
      <c r="CF12" s="18578">
        <v>0.11824460695332201</v>
      </c>
      <c r="CG12" s="18578">
        <v>9.4186330866458001E-2</v>
      </c>
      <c r="CH12" s="18578">
        <v>5.3987955355789097E-2</v>
      </c>
      <c r="CI12" s="18578">
        <v>0.111488829836667</v>
      </c>
      <c r="CJ12" s="18578">
        <v>9.4025000289453903E-2</v>
      </c>
      <c r="CK12" s="18608"/>
      <c r="CL12" s="18578">
        <v>3.7476927571386202E-2</v>
      </c>
      <c r="CM12" s="18578">
        <v>6.7885263769060705E-2</v>
      </c>
      <c r="CN12" s="18578">
        <v>7.1927021222337004E-2</v>
      </c>
      <c r="CO12" s="18578">
        <v>8.8696277992654005E-2</v>
      </c>
      <c r="CP12" s="18578">
        <v>0.12714336746844501</v>
      </c>
      <c r="CQ12" s="18578">
        <v>4.2181862179528698E-2</v>
      </c>
      <c r="CR12" s="18578">
        <v>0.114452745259329</v>
      </c>
      <c r="CS12" s="18578">
        <v>0.11618303274398301</v>
      </c>
      <c r="CT12" s="18578">
        <v>0.114695773244075</v>
      </c>
      <c r="CU12" s="18578">
        <v>5.23143086730175E-2</v>
      </c>
      <c r="CV12" s="18578">
        <v>7.6330927727225203E-2</v>
      </c>
      <c r="CW12" s="18578">
        <v>3.9522116531675797E-2</v>
      </c>
      <c r="CX12" s="18610"/>
      <c r="CY12" s="18612"/>
      <c r="CZ12" s="18614"/>
      <c r="DA12" s="18616"/>
      <c r="DB12" s="18578">
        <v>7.9128609347051695E-2</v>
      </c>
      <c r="DC12" s="18578">
        <v>0.13510445425753601</v>
      </c>
      <c r="DD12" s="18578">
        <v>8.4251296005720303E-2</v>
      </c>
      <c r="DE12" s="18618"/>
      <c r="DF12" s="18620"/>
      <c r="DG12" s="18578">
        <v>7.2330451896669007E-2</v>
      </c>
      <c r="DH12" s="18578">
        <v>5.8293900304660702E-2</v>
      </c>
      <c r="DI12" s="18622"/>
      <c r="DJ12" s="18578">
        <v>0.124096961883064</v>
      </c>
      <c r="DK12" s="18578">
        <v>7.5292789462903506E-2</v>
      </c>
      <c r="DL12" s="18578">
        <v>0.101200956033244</v>
      </c>
      <c r="DM12" s="18578">
        <v>9.5840235065238602E-2</v>
      </c>
      <c r="DN12" s="18578">
        <v>6.4388019020981804E-2</v>
      </c>
      <c r="DO12" s="18578">
        <v>8.2776404185135904E-2</v>
      </c>
      <c r="DP12" s="18578">
        <v>8.0775652457363595E-2</v>
      </c>
      <c r="DQ12" s="18624"/>
      <c r="DR12" s="18626"/>
      <c r="DS12" s="18578">
        <v>7.4700887418920295E-2</v>
      </c>
      <c r="DT12" s="18628"/>
      <c r="DU12" s="18630"/>
      <c r="DV12" s="18632"/>
      <c r="DW12" s="18575">
        <v>0.12728699388133999</v>
      </c>
    </row>
    <row r="13" spans="1:127" ht="17" x14ac:dyDescent="0.2">
      <c r="A13" s="18759" t="s">
        <v>307</v>
      </c>
      <c r="B13" s="18577">
        <v>0.71746822072014005</v>
      </c>
      <c r="C13" s="18578">
        <v>0.70612075176012101</v>
      </c>
      <c r="D13" s="18578">
        <v>0.727025445421561</v>
      </c>
      <c r="E13" s="18578">
        <v>0.70296527534699604</v>
      </c>
      <c r="F13" s="18578">
        <v>0.72401470075472096</v>
      </c>
      <c r="G13" s="18578">
        <v>0.69831820171063896</v>
      </c>
      <c r="H13" s="18578">
        <v>0.71811059121112697</v>
      </c>
      <c r="I13" s="18578">
        <v>0.73966962271574199</v>
      </c>
      <c r="J13" s="18580"/>
      <c r="K13" s="18578">
        <v>0.58822986883442097</v>
      </c>
      <c r="L13" s="18578">
        <v>0.702774121203257</v>
      </c>
      <c r="M13" s="18578">
        <v>0.71109814803889704</v>
      </c>
      <c r="N13" s="18578">
        <v>0.79342199678447201</v>
      </c>
      <c r="O13" s="18578">
        <v>0.84084270112467396</v>
      </c>
      <c r="P13" s="18578">
        <v>0.58290739397532998</v>
      </c>
      <c r="Q13" s="18578">
        <v>0.70592740623343397</v>
      </c>
      <c r="R13" s="18578">
        <v>0.79342199678447201</v>
      </c>
      <c r="S13" s="18578">
        <v>0.84084270112467396</v>
      </c>
      <c r="T13" s="18578">
        <v>0.653676812140638</v>
      </c>
      <c r="U13" s="18578">
        <v>0.81225468448307103</v>
      </c>
      <c r="V13" s="18578">
        <v>0.77724525022145796</v>
      </c>
      <c r="W13" s="18578">
        <v>0.60112120238673805</v>
      </c>
      <c r="X13" s="18578">
        <v>0.63044515140148805</v>
      </c>
      <c r="Y13" s="18582"/>
      <c r="Z13" s="18584"/>
      <c r="AA13" s="18586"/>
      <c r="AB13" s="18588"/>
      <c r="AC13" s="18590"/>
      <c r="AD13" s="18578">
        <v>0.77724525022145796</v>
      </c>
      <c r="AE13" s="18578">
        <v>0.60112120238673805</v>
      </c>
      <c r="AF13" s="18578">
        <v>0.63044515140148805</v>
      </c>
      <c r="AG13" s="18578">
        <v>0.68781826910222299</v>
      </c>
      <c r="AH13" s="18578">
        <v>0.77090246911584903</v>
      </c>
      <c r="AI13" s="18578">
        <v>0.60112120238673805</v>
      </c>
      <c r="AJ13" s="18578">
        <v>0.63044515140148805</v>
      </c>
      <c r="AK13" s="18578">
        <v>0.77724525022145796</v>
      </c>
      <c r="AL13" s="18578">
        <v>0.62024691367339502</v>
      </c>
      <c r="AM13" s="18578">
        <v>0.62357635584230897</v>
      </c>
      <c r="AN13" s="18578">
        <v>0.73026033183291506</v>
      </c>
      <c r="AO13" s="18578">
        <v>0.74566265062540804</v>
      </c>
      <c r="AP13" s="18592"/>
      <c r="AQ13" s="18578">
        <v>0.65391683005466505</v>
      </c>
      <c r="AR13" s="18578">
        <v>0.72291399204735696</v>
      </c>
      <c r="AS13" s="18594"/>
      <c r="AT13" s="18578">
        <v>0.78955878856625605</v>
      </c>
      <c r="AU13" s="18578">
        <v>0.62513263604668801</v>
      </c>
      <c r="AV13" s="18578">
        <v>0.76654603026826695</v>
      </c>
      <c r="AW13" s="18578">
        <v>0.503607829763836</v>
      </c>
      <c r="AX13" s="18596"/>
      <c r="AY13" s="18598"/>
      <c r="AZ13" s="18600"/>
      <c r="BA13" s="18602"/>
      <c r="BB13" s="18578">
        <v>0.74566265062540804</v>
      </c>
      <c r="BC13" s="18604"/>
      <c r="BD13" s="18578">
        <v>0.65590723851714094</v>
      </c>
      <c r="BE13" s="18578">
        <v>0.91816543056261501</v>
      </c>
      <c r="BF13" s="18578">
        <v>0.78609819135487202</v>
      </c>
      <c r="BG13" s="18578">
        <v>0.56006572636102903</v>
      </c>
      <c r="BH13" s="18578">
        <v>0.33775826889113703</v>
      </c>
      <c r="BI13" s="18578">
        <v>0.23137492428831</v>
      </c>
      <c r="BJ13" s="18578">
        <v>0.50472449649808504</v>
      </c>
      <c r="BK13" s="18578">
        <v>0.84948245996588401</v>
      </c>
      <c r="BL13" s="18578">
        <v>0.55440373829288503</v>
      </c>
      <c r="BM13" s="18578">
        <v>0.29869204103443198</v>
      </c>
      <c r="BN13" s="18578">
        <v>0.75920412858297603</v>
      </c>
      <c r="BO13" s="18578">
        <v>0.81772268449231</v>
      </c>
      <c r="BP13" s="18578">
        <v>0.87681170931358698</v>
      </c>
      <c r="BQ13" s="18578">
        <v>0.76308149808214498</v>
      </c>
      <c r="BR13" s="18578">
        <v>0.85066329447007005</v>
      </c>
      <c r="BS13" s="18578">
        <v>0.84419007886768505</v>
      </c>
      <c r="BT13" s="18578">
        <v>0.88482716189806498</v>
      </c>
      <c r="BU13" s="18578">
        <v>0.59881896717508198</v>
      </c>
      <c r="BV13" s="18578">
        <v>0.80586948268089997</v>
      </c>
      <c r="BW13" s="18578">
        <v>0.65055655875635598</v>
      </c>
      <c r="BX13" s="18578">
        <v>0.48235151128227799</v>
      </c>
      <c r="BY13" s="18578">
        <v>0.54804464271028797</v>
      </c>
      <c r="BZ13" s="18606"/>
      <c r="CA13" s="18578">
        <v>0.78894568881676497</v>
      </c>
      <c r="CB13" s="18578">
        <v>0.73802111798526504</v>
      </c>
      <c r="CC13" s="18578">
        <v>0.758710956136878</v>
      </c>
      <c r="CD13" s="18578">
        <v>0.75574273775829803</v>
      </c>
      <c r="CE13" s="18578">
        <v>0.71370973192035403</v>
      </c>
      <c r="CF13" s="18578">
        <v>0.45967751921090999</v>
      </c>
      <c r="CG13" s="18578">
        <v>0.66789435649353601</v>
      </c>
      <c r="CH13" s="18578">
        <v>0.76675566571268705</v>
      </c>
      <c r="CI13" s="18578">
        <v>0.68868599227711902</v>
      </c>
      <c r="CJ13" s="18578">
        <v>0.72417050116969905</v>
      </c>
      <c r="CK13" s="18608"/>
      <c r="CL13" s="18578">
        <v>0.48646417521323998</v>
      </c>
      <c r="CM13" s="18578">
        <v>0.73657217361188898</v>
      </c>
      <c r="CN13" s="18578">
        <v>0.605586175483388</v>
      </c>
      <c r="CO13" s="18578">
        <v>0.67761622333869898</v>
      </c>
      <c r="CP13" s="18578">
        <v>0.59520123839009298</v>
      </c>
      <c r="CQ13" s="18578">
        <v>0.75157486269375195</v>
      </c>
      <c r="CR13" s="18578">
        <v>0.71927217640290297</v>
      </c>
      <c r="CS13" s="18578">
        <v>0.77127560480114998</v>
      </c>
      <c r="CT13" s="18578">
        <v>0.74927173617069398</v>
      </c>
      <c r="CU13" s="18578">
        <v>0.89112751282410196</v>
      </c>
      <c r="CV13" s="18578">
        <v>0.76109492432052805</v>
      </c>
      <c r="CW13" s="18578">
        <v>0.83341770264331005</v>
      </c>
      <c r="CX13" s="18610"/>
      <c r="CY13" s="18612"/>
      <c r="CZ13" s="18614"/>
      <c r="DA13" s="18616"/>
      <c r="DB13" s="18578">
        <v>0.76421322362869804</v>
      </c>
      <c r="DC13" s="18578">
        <v>0.51659081163628695</v>
      </c>
      <c r="DD13" s="18578">
        <v>0.114323925291808</v>
      </c>
      <c r="DE13" s="18618"/>
      <c r="DF13" s="18620"/>
      <c r="DG13" s="18578">
        <v>0.78122222180329604</v>
      </c>
      <c r="DH13" s="18578">
        <v>0.86609515784015001</v>
      </c>
      <c r="DI13" s="18622"/>
      <c r="DJ13" s="18578">
        <v>0.51643023033136304</v>
      </c>
      <c r="DK13" s="18578">
        <v>0.73720370827079396</v>
      </c>
      <c r="DL13" s="18578">
        <v>0.31335542109504499</v>
      </c>
      <c r="DM13" s="18578">
        <v>0.70231835353791805</v>
      </c>
      <c r="DN13" s="18578">
        <v>0.80065940988414197</v>
      </c>
      <c r="DO13" s="18578">
        <v>0.771313596177854</v>
      </c>
      <c r="DP13" s="18578">
        <v>0.71869768164667003</v>
      </c>
      <c r="DQ13" s="18624"/>
      <c r="DR13" s="18626"/>
      <c r="DS13" s="18578">
        <v>0.76061035936367405</v>
      </c>
      <c r="DT13" s="18628"/>
      <c r="DU13" s="18630"/>
      <c r="DV13" s="18632"/>
      <c r="DW13" s="18575">
        <v>0.197765209822443</v>
      </c>
    </row>
    <row r="14" spans="1:127" ht="17" x14ac:dyDescent="0.2">
      <c r="A14" s="18759" t="s">
        <v>60</v>
      </c>
      <c r="B14" s="18577">
        <v>2.6845723380847002E-2</v>
      </c>
      <c r="C14" s="18578">
        <v>7.4423234074078304E-3</v>
      </c>
      <c r="D14" s="18578">
        <v>4.3187927459227303E-2</v>
      </c>
      <c r="E14" s="18578">
        <v>6.9573753653064799E-2</v>
      </c>
      <c r="F14" s="18578">
        <v>1.3088395739368101E-2</v>
      </c>
      <c r="G14" s="18578">
        <v>2.4626967226931001E-2</v>
      </c>
      <c r="H14" s="18578">
        <v>1.6572050947355602E-2</v>
      </c>
      <c r="I14" s="18578">
        <v>1.4341153030805701E-2</v>
      </c>
      <c r="J14" s="18580"/>
      <c r="K14" s="18578">
        <v>5.3501005208574301E-2</v>
      </c>
      <c r="L14" s="18578">
        <v>5.0830252564225402E-2</v>
      </c>
      <c r="M14" s="18578">
        <v>9.9354964633050994E-3</v>
      </c>
      <c r="N14" s="18578">
        <v>0</v>
      </c>
      <c r="O14" s="18578">
        <v>4.8694832827294301E-3</v>
      </c>
      <c r="P14" s="18578">
        <v>5.4816330271699701E-2</v>
      </c>
      <c r="Q14" s="18578">
        <v>3.5338613148351801E-2</v>
      </c>
      <c r="R14" s="18578">
        <v>0</v>
      </c>
      <c r="S14" s="18578">
        <v>4.8694832827294301E-3</v>
      </c>
      <c r="T14" s="18578">
        <v>4.3611432119716499E-2</v>
      </c>
      <c r="U14" s="18578">
        <v>1.93386958699066E-3</v>
      </c>
      <c r="V14" s="18578">
        <v>1.3135318905335199E-2</v>
      </c>
      <c r="W14" s="18578">
        <v>6.6835311105561998E-2</v>
      </c>
      <c r="X14" s="18578">
        <v>3.3894246194372597E-2</v>
      </c>
      <c r="Y14" s="18582"/>
      <c r="Z14" s="18584"/>
      <c r="AA14" s="18586"/>
      <c r="AB14" s="18588"/>
      <c r="AC14" s="18590"/>
      <c r="AD14" s="18578">
        <v>1.3135318905335199E-2</v>
      </c>
      <c r="AE14" s="18578">
        <v>6.6835311105561998E-2</v>
      </c>
      <c r="AF14" s="18578">
        <v>3.3894246194372597E-2</v>
      </c>
      <c r="AG14" s="18578">
        <v>0</v>
      </c>
      <c r="AH14" s="18578">
        <v>1.22036710790731E-2</v>
      </c>
      <c r="AI14" s="18578">
        <v>6.6835311105561998E-2</v>
      </c>
      <c r="AJ14" s="18578">
        <v>3.3894246194372597E-2</v>
      </c>
      <c r="AK14" s="18578">
        <v>1.3135318905335199E-2</v>
      </c>
      <c r="AL14" s="18578">
        <v>4.9144312895392998E-2</v>
      </c>
      <c r="AM14" s="18578">
        <v>3.0688122877074401E-2</v>
      </c>
      <c r="AN14" s="18578">
        <v>2.6322223274002101E-2</v>
      </c>
      <c r="AO14" s="18578">
        <v>3.3050784530099901E-2</v>
      </c>
      <c r="AP14" s="18592"/>
      <c r="AQ14" s="18578">
        <v>9.7851388537134407E-3</v>
      </c>
      <c r="AR14" s="18578">
        <v>0</v>
      </c>
      <c r="AS14" s="18594"/>
      <c r="AT14" s="18578">
        <v>2.7246139956569701E-2</v>
      </c>
      <c r="AU14" s="18578">
        <v>4.8989177470605598E-2</v>
      </c>
      <c r="AV14" s="18578">
        <v>1.2653482525048E-2</v>
      </c>
      <c r="AW14" s="18578">
        <v>0</v>
      </c>
      <c r="AX14" s="18596"/>
      <c r="AY14" s="18598"/>
      <c r="AZ14" s="18600"/>
      <c r="BA14" s="18602"/>
      <c r="BB14" s="18578">
        <v>3.3050784530099901E-2</v>
      </c>
      <c r="BC14" s="18604"/>
      <c r="BD14" s="18578">
        <v>8.6736085383445106E-3</v>
      </c>
      <c r="BE14" s="18578">
        <v>4.2440989851451599E-3</v>
      </c>
      <c r="BF14" s="18578">
        <v>2.37685781868631E-2</v>
      </c>
      <c r="BG14" s="18578">
        <v>5.0486067241792901E-2</v>
      </c>
      <c r="BH14" s="18578">
        <v>0</v>
      </c>
      <c r="BI14" s="18578">
        <v>0.111654429687846</v>
      </c>
      <c r="BJ14" s="18578">
        <v>2.03113247015623E-2</v>
      </c>
      <c r="BK14" s="18578">
        <v>1.43980117872345E-2</v>
      </c>
      <c r="BL14" s="18578">
        <v>4.7398874697549997E-2</v>
      </c>
      <c r="BM14" s="18578">
        <v>4.1001882462716903E-2</v>
      </c>
      <c r="BN14" s="18578">
        <v>0</v>
      </c>
      <c r="BO14" s="18578">
        <v>0</v>
      </c>
      <c r="BP14" s="18578">
        <v>3.48669179565888E-3</v>
      </c>
      <c r="BQ14" s="18578">
        <v>0</v>
      </c>
      <c r="BR14" s="18578">
        <v>7.3846054279395196E-3</v>
      </c>
      <c r="BS14" s="18578">
        <v>8.3980343769533596E-3</v>
      </c>
      <c r="BT14" s="18578">
        <v>0</v>
      </c>
      <c r="BU14" s="18578">
        <v>5.1673467968188502E-2</v>
      </c>
      <c r="BV14" s="18578">
        <v>5.4668195319113998E-3</v>
      </c>
      <c r="BW14" s="18578">
        <v>2.65811655212983E-2</v>
      </c>
      <c r="BX14" s="18578">
        <v>2.7983815011917001E-2</v>
      </c>
      <c r="BY14" s="18578">
        <v>0.163700293682804</v>
      </c>
      <c r="BZ14" s="18606"/>
      <c r="CA14" s="18578">
        <v>0</v>
      </c>
      <c r="CB14" s="18578">
        <v>7.8933753069686408E-3</v>
      </c>
      <c r="CC14" s="18578">
        <v>0</v>
      </c>
      <c r="CD14" s="18578">
        <v>4.6754184452971498E-2</v>
      </c>
      <c r="CE14" s="18578">
        <v>2.72864801007545E-2</v>
      </c>
      <c r="CF14" s="18578">
        <v>0.14683747433798799</v>
      </c>
      <c r="CG14" s="18578">
        <v>4.7026934454060802E-2</v>
      </c>
      <c r="CH14" s="18578">
        <v>1.2032024014633699E-2</v>
      </c>
      <c r="CI14" s="18578">
        <v>0</v>
      </c>
      <c r="CJ14" s="18578">
        <v>4.02871139369941E-2</v>
      </c>
      <c r="CK14" s="18608"/>
      <c r="CL14" s="18578">
        <v>0.19396000336403799</v>
      </c>
      <c r="CM14" s="18578">
        <v>1.41824466333242E-2</v>
      </c>
      <c r="CN14" s="18578">
        <v>5.8394225142211903E-2</v>
      </c>
      <c r="CO14" s="18578">
        <v>7.0995365368990296E-3</v>
      </c>
      <c r="CP14" s="18578">
        <v>0</v>
      </c>
      <c r="CQ14" s="18578">
        <v>2.59289507685261E-2</v>
      </c>
      <c r="CR14" s="18578">
        <v>2.3460322131655699E-2</v>
      </c>
      <c r="CS14" s="18578">
        <v>0</v>
      </c>
      <c r="CT14" s="18578">
        <v>0</v>
      </c>
      <c r="CU14" s="18578">
        <v>1.0601844556522501E-2</v>
      </c>
      <c r="CV14" s="18578">
        <v>0</v>
      </c>
      <c r="CW14" s="18578">
        <v>0</v>
      </c>
      <c r="CX14" s="18610"/>
      <c r="CY14" s="18612"/>
      <c r="CZ14" s="18614"/>
      <c r="DA14" s="18616"/>
      <c r="DB14" s="18578">
        <v>2.1784105558554701E-2</v>
      </c>
      <c r="DC14" s="18578">
        <v>1.51689999924772E-2</v>
      </c>
      <c r="DD14" s="18578">
        <v>0</v>
      </c>
      <c r="DE14" s="18618"/>
      <c r="DF14" s="18620"/>
      <c r="DG14" s="18578">
        <v>3.17457154137381E-2</v>
      </c>
      <c r="DH14" s="18578">
        <v>0</v>
      </c>
      <c r="DI14" s="18622"/>
      <c r="DJ14" s="18578">
        <v>1.5890791395141199E-2</v>
      </c>
      <c r="DK14" s="18578">
        <v>2.7989162523835199E-2</v>
      </c>
      <c r="DL14" s="18578">
        <v>0.18615399401581501</v>
      </c>
      <c r="DM14" s="18578">
        <v>5.0635043119591199E-3</v>
      </c>
      <c r="DN14" s="18578">
        <v>1.2317096019174901E-2</v>
      </c>
      <c r="DO14" s="18578">
        <v>5.9727922976296798E-3</v>
      </c>
      <c r="DP14" s="18578">
        <v>2.3930985731315101E-2</v>
      </c>
      <c r="DQ14" s="18624"/>
      <c r="DR14" s="18626"/>
      <c r="DS14" s="18578">
        <v>2.71223613902054E-2</v>
      </c>
      <c r="DT14" s="18628"/>
      <c r="DU14" s="18630"/>
      <c r="DV14" s="18632"/>
      <c r="DW14" s="18575">
        <v>0</v>
      </c>
    </row>
    <row r="15" spans="1:127" ht="17" x14ac:dyDescent="0.2">
      <c r="A15" s="18760" t="s">
        <v>138</v>
      </c>
      <c r="B15" s="18758">
        <v>1394</v>
      </c>
      <c r="C15" s="18633">
        <v>585</v>
      </c>
      <c r="D15" s="18634">
        <v>809</v>
      </c>
      <c r="E15" s="18635">
        <v>148</v>
      </c>
      <c r="F15" s="18636">
        <v>349</v>
      </c>
      <c r="G15" s="18637">
        <v>277</v>
      </c>
      <c r="H15" s="18638">
        <v>265</v>
      </c>
      <c r="I15" s="18639">
        <v>355</v>
      </c>
      <c r="J15" s="18640">
        <v>27</v>
      </c>
      <c r="K15" s="18641">
        <v>180</v>
      </c>
      <c r="L15" s="18642">
        <v>319</v>
      </c>
      <c r="M15" s="18643">
        <v>214</v>
      </c>
      <c r="N15" s="18644">
        <v>395</v>
      </c>
      <c r="O15" s="18645">
        <v>259</v>
      </c>
      <c r="P15" s="18646">
        <v>207</v>
      </c>
      <c r="Q15" s="18647">
        <v>533</v>
      </c>
      <c r="R15" s="18648">
        <v>395</v>
      </c>
      <c r="S15" s="18649">
        <v>259</v>
      </c>
      <c r="T15" s="18650">
        <v>740</v>
      </c>
      <c r="U15" s="18651">
        <v>654</v>
      </c>
      <c r="V15" s="18652">
        <v>955</v>
      </c>
      <c r="W15" s="18653">
        <v>255</v>
      </c>
      <c r="X15" s="18654">
        <v>120</v>
      </c>
      <c r="Y15" s="18655">
        <v>24</v>
      </c>
      <c r="Z15" s="18656">
        <v>4</v>
      </c>
      <c r="AA15" s="18657">
        <v>0</v>
      </c>
      <c r="AB15" s="18658">
        <v>26</v>
      </c>
      <c r="AC15" s="18659">
        <v>10</v>
      </c>
      <c r="AD15" s="18660">
        <v>955</v>
      </c>
      <c r="AE15" s="18661">
        <v>255</v>
      </c>
      <c r="AF15" s="18662">
        <v>120</v>
      </c>
      <c r="AG15" s="18663">
        <v>64</v>
      </c>
      <c r="AH15" s="18664">
        <v>1019</v>
      </c>
      <c r="AI15" s="18665">
        <v>255</v>
      </c>
      <c r="AJ15" s="18666">
        <v>120</v>
      </c>
      <c r="AK15" s="18667">
        <v>955</v>
      </c>
      <c r="AL15" s="18668">
        <v>439</v>
      </c>
      <c r="AM15" s="18669">
        <v>134</v>
      </c>
      <c r="AN15" s="18670">
        <v>1260</v>
      </c>
      <c r="AO15" s="18671">
        <v>1037</v>
      </c>
      <c r="AP15" s="18672">
        <v>23</v>
      </c>
      <c r="AQ15" s="18673">
        <v>292</v>
      </c>
      <c r="AR15" s="18674">
        <v>32</v>
      </c>
      <c r="AS15" s="18675">
        <v>10</v>
      </c>
      <c r="AT15" s="18676">
        <v>781</v>
      </c>
      <c r="AU15" s="18677">
        <v>256</v>
      </c>
      <c r="AV15" s="18678">
        <v>236</v>
      </c>
      <c r="AW15" s="18679">
        <v>77</v>
      </c>
      <c r="AX15" s="18680">
        <v>16</v>
      </c>
      <c r="AY15" s="18681">
        <v>13</v>
      </c>
      <c r="AZ15" s="18682">
        <v>10</v>
      </c>
      <c r="BA15" s="18683">
        <v>5</v>
      </c>
      <c r="BB15" s="18684">
        <v>1037</v>
      </c>
      <c r="BC15" s="18685">
        <v>23</v>
      </c>
      <c r="BD15" s="18686">
        <v>334</v>
      </c>
      <c r="BE15" s="18687">
        <v>425</v>
      </c>
      <c r="BF15" s="18688">
        <v>469</v>
      </c>
      <c r="BG15" s="18689">
        <v>382</v>
      </c>
      <c r="BH15" s="18690">
        <v>50</v>
      </c>
      <c r="BI15" s="18691">
        <v>30</v>
      </c>
      <c r="BJ15" s="18692">
        <v>38</v>
      </c>
      <c r="BK15" s="18693">
        <v>894</v>
      </c>
      <c r="BL15" s="18694">
        <v>420</v>
      </c>
      <c r="BM15" s="18695">
        <v>80</v>
      </c>
      <c r="BN15" s="18696">
        <v>136</v>
      </c>
      <c r="BO15" s="18697">
        <v>216</v>
      </c>
      <c r="BP15" s="18698">
        <v>461</v>
      </c>
      <c r="BQ15" s="18699">
        <v>136</v>
      </c>
      <c r="BR15" s="18700">
        <v>545</v>
      </c>
      <c r="BS15" s="18701">
        <v>448</v>
      </c>
      <c r="BT15" s="18702">
        <v>47</v>
      </c>
      <c r="BU15" s="18703">
        <v>540</v>
      </c>
      <c r="BV15" s="18704">
        <v>931</v>
      </c>
      <c r="BW15" s="18705">
        <v>292</v>
      </c>
      <c r="BX15" s="18706">
        <v>111</v>
      </c>
      <c r="BY15" s="18707">
        <v>39</v>
      </c>
      <c r="BZ15" s="18708">
        <v>19</v>
      </c>
      <c r="CA15" s="18709">
        <v>111</v>
      </c>
      <c r="CB15" s="18710">
        <v>154</v>
      </c>
      <c r="CC15" s="18711">
        <v>74</v>
      </c>
      <c r="CD15" s="18712">
        <v>76</v>
      </c>
      <c r="CE15" s="18713">
        <v>981</v>
      </c>
      <c r="CF15" s="18714">
        <v>30</v>
      </c>
      <c r="CG15" s="18715">
        <v>490</v>
      </c>
      <c r="CH15" s="18716">
        <v>555</v>
      </c>
      <c r="CI15" s="18717">
        <v>161</v>
      </c>
      <c r="CJ15" s="18718">
        <v>178</v>
      </c>
      <c r="CK15" s="18719">
        <v>10</v>
      </c>
      <c r="CL15" s="18720">
        <v>61</v>
      </c>
      <c r="CM15" s="18721">
        <v>118</v>
      </c>
      <c r="CN15" s="18722">
        <v>126</v>
      </c>
      <c r="CO15" s="18723">
        <v>118</v>
      </c>
      <c r="CP15" s="18724">
        <v>95</v>
      </c>
      <c r="CQ15" s="18725">
        <v>123</v>
      </c>
      <c r="CR15" s="18726">
        <v>85</v>
      </c>
      <c r="CS15" s="18727">
        <v>107</v>
      </c>
      <c r="CT15" s="18728">
        <v>132</v>
      </c>
      <c r="CU15" s="18729">
        <v>111</v>
      </c>
      <c r="CV15" s="18730">
        <v>74</v>
      </c>
      <c r="CW15" s="18731">
        <v>57</v>
      </c>
      <c r="CX15" s="18732">
        <v>22</v>
      </c>
      <c r="CY15" s="18733">
        <v>12</v>
      </c>
      <c r="CZ15" s="18734">
        <v>5</v>
      </c>
      <c r="DA15" s="18735">
        <v>4</v>
      </c>
      <c r="DB15" s="18736">
        <v>144</v>
      </c>
      <c r="DC15" s="18737">
        <v>109</v>
      </c>
      <c r="DD15" s="18738">
        <v>60</v>
      </c>
      <c r="DE15" s="18739">
        <v>4</v>
      </c>
      <c r="DF15" s="18740">
        <v>23</v>
      </c>
      <c r="DG15" s="18741">
        <v>1133</v>
      </c>
      <c r="DH15" s="18742">
        <v>46</v>
      </c>
      <c r="DI15" s="18743">
        <v>18</v>
      </c>
      <c r="DJ15" s="18744">
        <v>104</v>
      </c>
      <c r="DK15" s="18745">
        <v>1287</v>
      </c>
      <c r="DL15" s="18746">
        <v>71</v>
      </c>
      <c r="DM15" s="18747">
        <v>117</v>
      </c>
      <c r="DN15" s="18748">
        <v>360</v>
      </c>
      <c r="DO15" s="18749">
        <v>231</v>
      </c>
      <c r="DP15" s="18750">
        <v>529</v>
      </c>
      <c r="DQ15" s="18751">
        <v>1</v>
      </c>
      <c r="DR15" s="18752">
        <v>1</v>
      </c>
      <c r="DS15" s="18753">
        <v>1121</v>
      </c>
      <c r="DT15" s="18754">
        <v>11</v>
      </c>
      <c r="DU15" s="18755">
        <v>4</v>
      </c>
      <c r="DV15" s="18756">
        <v>13</v>
      </c>
      <c r="DW15" s="1875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399</v>
      </c>
    </row>
    <row r="8" spans="1:127" ht="34" x14ac:dyDescent="0.2">
      <c r="A8" s="270" t="s">
        <v>398</v>
      </c>
    </row>
    <row r="9" spans="1:127" ht="17" x14ac:dyDescent="0.2">
      <c r="A9" s="19043" t="s">
        <v>303</v>
      </c>
      <c r="B9" s="18860">
        <v>8.7872638861293498E-2</v>
      </c>
      <c r="C9" s="18761">
        <v>0.108827021235334</v>
      </c>
      <c r="D9" s="18762">
        <v>7.0357466882007905E-2</v>
      </c>
      <c r="E9" s="18763">
        <v>6.0308231629027202E-2</v>
      </c>
      <c r="F9" s="18764">
        <v>7.7892387517106004E-2</v>
      </c>
      <c r="G9" s="18765">
        <v>0.12522102089915599</v>
      </c>
      <c r="H9" s="18766">
        <v>0.106878634110448</v>
      </c>
      <c r="I9" s="18767">
        <v>7.6785220402118798E-2</v>
      </c>
      <c r="J9" s="18863"/>
      <c r="K9" s="18768">
        <v>9.5148651932205994E-2</v>
      </c>
      <c r="L9" s="18769">
        <v>0.102866571815832</v>
      </c>
      <c r="M9" s="18770">
        <v>8.3491251856013596E-2</v>
      </c>
      <c r="N9" s="18771">
        <v>6.8789163356264907E-2</v>
      </c>
      <c r="O9" s="18772">
        <v>6.6729651610007407E-2</v>
      </c>
      <c r="P9" s="18773">
        <v>0.10920398544649999</v>
      </c>
      <c r="Q9" s="18774">
        <v>9.5519930491123894E-2</v>
      </c>
      <c r="R9" s="18775">
        <v>6.8789163356264907E-2</v>
      </c>
      <c r="S9" s="18776">
        <v>6.6729651610007407E-2</v>
      </c>
      <c r="T9" s="18777">
        <v>0.101291645819404</v>
      </c>
      <c r="U9" s="18778">
        <v>6.7973236413177401E-2</v>
      </c>
      <c r="V9" s="18779">
        <v>7.5171858443208603E-2</v>
      </c>
      <c r="W9" s="18780">
        <v>0.12181462405988</v>
      </c>
      <c r="X9" s="18781">
        <v>8.10078834751327E-2</v>
      </c>
      <c r="Y9" s="18865"/>
      <c r="Z9" s="18867"/>
      <c r="AA9" s="18869"/>
      <c r="AB9" s="18871"/>
      <c r="AC9" s="18873"/>
      <c r="AD9" s="18782">
        <v>7.5171858443208603E-2</v>
      </c>
      <c r="AE9" s="18783">
        <v>0.12181462405988</v>
      </c>
      <c r="AF9" s="18784">
        <v>8.10078834751327E-2</v>
      </c>
      <c r="AG9" s="18785">
        <v>0.11190956041718</v>
      </c>
      <c r="AH9" s="18786">
        <v>7.7777908354908207E-2</v>
      </c>
      <c r="AI9" s="18787">
        <v>0.12181462405988</v>
      </c>
      <c r="AJ9" s="18788">
        <v>8.10078834751327E-2</v>
      </c>
      <c r="AK9" s="18789">
        <v>7.5171858443208603E-2</v>
      </c>
      <c r="AL9" s="18790">
        <v>0.108783579421773</v>
      </c>
      <c r="AM9" s="18791">
        <v>8.0075061198355696E-2</v>
      </c>
      <c r="AN9" s="18792">
        <v>8.8941369745430196E-2</v>
      </c>
      <c r="AO9" s="18793">
        <v>6.5022761796704201E-2</v>
      </c>
      <c r="AP9" s="18875"/>
      <c r="AQ9" s="18794">
        <v>0.13802740649890599</v>
      </c>
      <c r="AR9" s="18795">
        <v>0.12958359835640201</v>
      </c>
      <c r="AS9" s="18877"/>
      <c r="AT9" s="18796">
        <v>5.8351425833917801E-2</v>
      </c>
      <c r="AU9" s="18797">
        <v>8.3039369462613394E-2</v>
      </c>
      <c r="AV9" s="18798">
        <v>6.4185064944025497E-2</v>
      </c>
      <c r="AW9" s="18799">
        <v>0.27788814736388501</v>
      </c>
      <c r="AX9" s="18879"/>
      <c r="AY9" s="18881"/>
      <c r="AZ9" s="18883"/>
      <c r="BA9" s="18885"/>
      <c r="BB9" s="18800">
        <v>6.5022761796704201E-2</v>
      </c>
      <c r="BC9" s="18887"/>
      <c r="BD9" s="18801">
        <v>0.141504142263702</v>
      </c>
      <c r="BE9" s="18802">
        <v>3.7910159220677302E-2</v>
      </c>
      <c r="BF9" s="18803">
        <v>2.68504929542688E-2</v>
      </c>
      <c r="BG9" s="18804">
        <v>0.16595359179216099</v>
      </c>
      <c r="BH9" s="18805">
        <v>0.17817938649886</v>
      </c>
      <c r="BI9" s="18806">
        <v>0.38558744884844398</v>
      </c>
      <c r="BJ9" s="18807">
        <v>8.5001918412205002E-2</v>
      </c>
      <c r="BK9" s="18808">
        <v>3.21324163184269E-2</v>
      </c>
      <c r="BL9" s="18809">
        <v>0.157687737014017</v>
      </c>
      <c r="BM9" s="18810">
        <v>0.25434404040513597</v>
      </c>
      <c r="BN9" s="18811">
        <v>0.119072312379531</v>
      </c>
      <c r="BO9" s="18812">
        <v>6.4198352625840505E-2</v>
      </c>
      <c r="BP9" s="18813">
        <v>5.6464896273227497E-2</v>
      </c>
      <c r="BQ9" s="18814">
        <v>0.116902986682757</v>
      </c>
      <c r="BR9" s="18815">
        <v>5.8404008909828498E-2</v>
      </c>
      <c r="BS9" s="18816">
        <v>4.8774188451528901E-2</v>
      </c>
      <c r="BT9" s="18817">
        <v>1.30856486986733E-2</v>
      </c>
      <c r="BU9" s="18818">
        <v>0.11773811842926001</v>
      </c>
      <c r="BV9" s="18819">
        <v>7.0539826440216405E-2</v>
      </c>
      <c r="BW9" s="18820">
        <v>0.114432794388775</v>
      </c>
      <c r="BX9" s="18821">
        <v>0.15914496248606899</v>
      </c>
      <c r="BY9" s="18822">
        <v>4.8948883164756797E-2</v>
      </c>
      <c r="BZ9" s="18889"/>
      <c r="CA9" s="18823">
        <v>9.8538226845193602E-2</v>
      </c>
      <c r="CB9" s="18824">
        <v>4.5560096466272897E-2</v>
      </c>
      <c r="CC9" s="18825">
        <v>4.83829217041752E-2</v>
      </c>
      <c r="CD9" s="18826">
        <v>6.1416163573365601E-2</v>
      </c>
      <c r="CE9" s="18827">
        <v>9.2145692452008002E-2</v>
      </c>
      <c r="CF9" s="18828">
        <v>0.19935761390961501</v>
      </c>
      <c r="CG9" s="18829">
        <v>0.110809868785051</v>
      </c>
      <c r="CH9" s="18830">
        <v>6.9673333057781298E-2</v>
      </c>
      <c r="CI9" s="18831">
        <v>8.0660114586848894E-2</v>
      </c>
      <c r="CJ9" s="18832">
        <v>8.4312316517423894E-2</v>
      </c>
      <c r="CK9" s="18891"/>
      <c r="CL9" s="18833">
        <v>0.17168113263663601</v>
      </c>
      <c r="CM9" s="18834">
        <v>5.8502167941626902E-2</v>
      </c>
      <c r="CN9" s="18835">
        <v>0.159304617262367</v>
      </c>
      <c r="CO9" s="18836">
        <v>0.105089485501136</v>
      </c>
      <c r="CP9" s="18837">
        <v>9.3630938471215203E-2</v>
      </c>
      <c r="CQ9" s="18838">
        <v>0.101364985370479</v>
      </c>
      <c r="CR9" s="18839">
        <v>4.8424717527564103E-2</v>
      </c>
      <c r="CS9" s="18840">
        <v>6.4261508299104902E-2</v>
      </c>
      <c r="CT9" s="18841">
        <v>5.8922156096539099E-2</v>
      </c>
      <c r="CU9" s="18842">
        <v>3.7159308570248503E-2</v>
      </c>
      <c r="CV9" s="18843">
        <v>0.109732992663648</v>
      </c>
      <c r="CW9" s="18844">
        <v>5.8950602750047099E-2</v>
      </c>
      <c r="CX9" s="18893"/>
      <c r="CY9" s="18895"/>
      <c r="CZ9" s="18897"/>
      <c r="DA9" s="18899"/>
      <c r="DB9" s="18845">
        <v>7.3122914872964601E-2</v>
      </c>
      <c r="DC9" s="18846">
        <v>8.7157053765544001E-2</v>
      </c>
      <c r="DD9" s="18847">
        <v>0.45648592507699998</v>
      </c>
      <c r="DE9" s="18901"/>
      <c r="DF9" s="18903"/>
      <c r="DG9" s="18848">
        <v>6.4041932540825894E-2</v>
      </c>
      <c r="DH9" s="18849">
        <v>8.8549296687625595E-2</v>
      </c>
      <c r="DI9" s="18905"/>
      <c r="DJ9" s="18850">
        <v>9.1304275871199797E-2</v>
      </c>
      <c r="DK9" s="18851">
        <v>8.7668306387779504E-2</v>
      </c>
      <c r="DL9" s="18852">
        <v>0.17929108635244601</v>
      </c>
      <c r="DM9" s="18853">
        <v>5.7651089016460801E-2</v>
      </c>
      <c r="DN9" s="18854">
        <v>5.52854559195399E-2</v>
      </c>
      <c r="DO9" s="18855">
        <v>7.08027752983722E-2</v>
      </c>
      <c r="DP9" s="18856">
        <v>0.105985008778686</v>
      </c>
      <c r="DQ9" s="18907"/>
      <c r="DR9" s="18909"/>
      <c r="DS9" s="18857">
        <v>5.6873079015193201E-2</v>
      </c>
      <c r="DT9" s="18911"/>
      <c r="DU9" s="18913"/>
      <c r="DV9" s="18915"/>
      <c r="DW9" s="18858">
        <v>0.425784985057092</v>
      </c>
    </row>
    <row r="10" spans="1:127" ht="17" x14ac:dyDescent="0.2">
      <c r="A10" s="19043" t="s">
        <v>304</v>
      </c>
      <c r="B10" s="18861">
        <v>0.108269299190005</v>
      </c>
      <c r="C10" s="18862">
        <v>0.129118065359419</v>
      </c>
      <c r="D10" s="18862">
        <v>9.0842408790905799E-2</v>
      </c>
      <c r="E10" s="18862">
        <v>9.6433014644592904E-2</v>
      </c>
      <c r="F10" s="18862">
        <v>0.12705620186944</v>
      </c>
      <c r="G10" s="18862">
        <v>0.100084833376813</v>
      </c>
      <c r="H10" s="18862">
        <v>9.4876281988222594E-2</v>
      </c>
      <c r="I10" s="18862">
        <v>0.114441756495132</v>
      </c>
      <c r="J10" s="18864"/>
      <c r="K10" s="18862">
        <v>0.113425558249934</v>
      </c>
      <c r="L10" s="18862">
        <v>0.110852899825733</v>
      </c>
      <c r="M10" s="18862">
        <v>0.19016275578252001</v>
      </c>
      <c r="N10" s="18862">
        <v>8.1159343704754403E-2</v>
      </c>
      <c r="O10" s="18862">
        <v>7.8204494735870503E-2</v>
      </c>
      <c r="P10" s="18862">
        <v>0.108716480448929</v>
      </c>
      <c r="Q10" s="18862">
        <v>0.14092523238267299</v>
      </c>
      <c r="R10" s="18862">
        <v>8.1159343704754403E-2</v>
      </c>
      <c r="S10" s="18862">
        <v>7.8204494735870503E-2</v>
      </c>
      <c r="T10" s="18862">
        <v>0.127340096408944</v>
      </c>
      <c r="U10" s="18862">
        <v>7.9988706590958997E-2</v>
      </c>
      <c r="V10" s="18862">
        <v>9.6749482802898995E-2</v>
      </c>
      <c r="W10" s="18862">
        <v>0.115522684595648</v>
      </c>
      <c r="X10" s="18862">
        <v>0.13044415910370399</v>
      </c>
      <c r="Y10" s="18866"/>
      <c r="Z10" s="18868"/>
      <c r="AA10" s="18870"/>
      <c r="AB10" s="18872"/>
      <c r="AC10" s="18874"/>
      <c r="AD10" s="18862">
        <v>9.6749482802898995E-2</v>
      </c>
      <c r="AE10" s="18862">
        <v>0.115522684595648</v>
      </c>
      <c r="AF10" s="18862">
        <v>0.13044415910370399</v>
      </c>
      <c r="AG10" s="18862">
        <v>0.17441658991218101</v>
      </c>
      <c r="AH10" s="18862">
        <v>0.10225892805256399</v>
      </c>
      <c r="AI10" s="18862">
        <v>0.115522684595648</v>
      </c>
      <c r="AJ10" s="18862">
        <v>0.13044415910370399</v>
      </c>
      <c r="AK10" s="18862">
        <v>9.6749482802898995E-2</v>
      </c>
      <c r="AL10" s="18862">
        <v>0.12723586563779499</v>
      </c>
      <c r="AM10" s="18862">
        <v>0.12458170392274399</v>
      </c>
      <c r="AN10" s="18862">
        <v>0.106033531688095</v>
      </c>
      <c r="AO10" s="18862">
        <v>9.3760244971043794E-2</v>
      </c>
      <c r="AP10" s="18876"/>
      <c r="AQ10" s="18862">
        <v>0.15962379024111201</v>
      </c>
      <c r="AR10" s="18862">
        <v>8.2570131932710802E-2</v>
      </c>
      <c r="AS10" s="18878"/>
      <c r="AT10" s="18862">
        <v>7.4300615375497606E-2</v>
      </c>
      <c r="AU10" s="18862">
        <v>0.146312914136941</v>
      </c>
      <c r="AV10" s="18862">
        <v>0.108025846976991</v>
      </c>
      <c r="AW10" s="18862">
        <v>0.17615646838473101</v>
      </c>
      <c r="AX10" s="18880"/>
      <c r="AY10" s="18882"/>
      <c r="AZ10" s="18884"/>
      <c r="BA10" s="18886"/>
      <c r="BB10" s="18862">
        <v>9.3760244971043794E-2</v>
      </c>
      <c r="BC10" s="18888"/>
      <c r="BD10" s="18862">
        <v>0.151102527923823</v>
      </c>
      <c r="BE10" s="18862">
        <v>2.49397019612763E-2</v>
      </c>
      <c r="BF10" s="18862">
        <v>0.113416917355773</v>
      </c>
      <c r="BG10" s="18862">
        <v>0.167460268549355</v>
      </c>
      <c r="BH10" s="18862">
        <v>0.235436635174294</v>
      </c>
      <c r="BI10" s="18862">
        <v>8.7030772185371794E-2</v>
      </c>
      <c r="BJ10" s="18862">
        <v>0.11918217112236899</v>
      </c>
      <c r="BK10" s="18862">
        <v>7.1161585238992506E-2</v>
      </c>
      <c r="BL10" s="18862">
        <v>0.16253066393916299</v>
      </c>
      <c r="BM10" s="18862">
        <v>0.18093884437404001</v>
      </c>
      <c r="BN10" s="18862">
        <v>6.9846836203859106E-2</v>
      </c>
      <c r="BO10" s="18862">
        <v>7.2793234122724204E-2</v>
      </c>
      <c r="BP10" s="18862">
        <v>7.5474003367986806E-2</v>
      </c>
      <c r="BQ10" s="18862">
        <v>8.7917941645476894E-2</v>
      </c>
      <c r="BR10" s="18862">
        <v>8.5612568469790803E-2</v>
      </c>
      <c r="BS10" s="18862">
        <v>7.8559704980778897E-2</v>
      </c>
      <c r="BT10" s="18862">
        <v>0.119794951865907</v>
      </c>
      <c r="BU10" s="18862">
        <v>0.126353699231843</v>
      </c>
      <c r="BV10" s="18862">
        <v>9.6054917986280894E-2</v>
      </c>
      <c r="BW10" s="18862">
        <v>0.13742240223536001</v>
      </c>
      <c r="BX10" s="18862">
        <v>0.13156925258229801</v>
      </c>
      <c r="BY10" s="18862">
        <v>0.121703693072373</v>
      </c>
      <c r="BZ10" s="18890"/>
      <c r="CA10" s="18862">
        <v>0.101101486114363</v>
      </c>
      <c r="CB10" s="18862">
        <v>0.163471341718775</v>
      </c>
      <c r="CC10" s="18862">
        <v>0.14162758473673001</v>
      </c>
      <c r="CD10" s="18862">
        <v>5.0344585418685001E-2</v>
      </c>
      <c r="CE10" s="18862">
        <v>0.11093677168209901</v>
      </c>
      <c r="CF10" s="18862">
        <v>1.9955077549423401E-2</v>
      </c>
      <c r="CG10" s="18862">
        <v>9.9957482458567004E-2</v>
      </c>
      <c r="CH10" s="18862">
        <v>0.121630101447883</v>
      </c>
      <c r="CI10" s="18862">
        <v>0.135515146093488</v>
      </c>
      <c r="CJ10" s="18862">
        <v>6.8269029983663104E-2</v>
      </c>
      <c r="CK10" s="18892"/>
      <c r="CL10" s="18862">
        <v>8.5698101298872301E-2</v>
      </c>
      <c r="CM10" s="18862">
        <v>0.13485292969214199</v>
      </c>
      <c r="CN10" s="18862">
        <v>0.129139033799192</v>
      </c>
      <c r="CO10" s="18862">
        <v>8.8118451295237904E-2</v>
      </c>
      <c r="CP10" s="18862">
        <v>0.174642963396092</v>
      </c>
      <c r="CQ10" s="18862">
        <v>9.5129867011500197E-2</v>
      </c>
      <c r="CR10" s="18862">
        <v>0.15101387536811101</v>
      </c>
      <c r="CS10" s="18862">
        <v>0.11648465707974399</v>
      </c>
      <c r="CT10" s="18862">
        <v>0.108537990382871</v>
      </c>
      <c r="CU10" s="18862">
        <v>4.60943380160104E-2</v>
      </c>
      <c r="CV10" s="18862">
        <v>0.122818892225858</v>
      </c>
      <c r="CW10" s="18862">
        <v>9.5404030890939906E-2</v>
      </c>
      <c r="CX10" s="18894"/>
      <c r="CY10" s="18896"/>
      <c r="CZ10" s="18898"/>
      <c r="DA10" s="18900"/>
      <c r="DB10" s="18862">
        <v>8.3068091188234203E-2</v>
      </c>
      <c r="DC10" s="18862">
        <v>0.13320419171136499</v>
      </c>
      <c r="DD10" s="18862">
        <v>0.31516236789497998</v>
      </c>
      <c r="DE10" s="18902"/>
      <c r="DF10" s="18904"/>
      <c r="DG10" s="18862">
        <v>9.2242995600213304E-2</v>
      </c>
      <c r="DH10" s="18862">
        <v>9.9818500032410704E-2</v>
      </c>
      <c r="DI10" s="18906"/>
      <c r="DJ10" s="18862">
        <v>0.13233709850415001</v>
      </c>
      <c r="DK10" s="18862">
        <v>0.10601345089820299</v>
      </c>
      <c r="DL10" s="18862">
        <v>0.16079249790616901</v>
      </c>
      <c r="DM10" s="18862">
        <v>0.15530727119207599</v>
      </c>
      <c r="DN10" s="18862">
        <v>9.0833914293445894E-2</v>
      </c>
      <c r="DO10" s="18862">
        <v>6.7527812796186706E-2</v>
      </c>
      <c r="DP10" s="18862">
        <v>0.116664968423106</v>
      </c>
      <c r="DQ10" s="18908"/>
      <c r="DR10" s="18910"/>
      <c r="DS10" s="18862">
        <v>0.105066077839938</v>
      </c>
      <c r="DT10" s="18912"/>
      <c r="DU10" s="18914"/>
      <c r="DV10" s="18916"/>
      <c r="DW10" s="18859">
        <v>0.18825491701004601</v>
      </c>
    </row>
    <row r="11" spans="1:127" ht="17" x14ac:dyDescent="0.2">
      <c r="A11" s="19043" t="s">
        <v>305</v>
      </c>
      <c r="B11" s="18861">
        <v>0.17687805249952601</v>
      </c>
      <c r="C11" s="18862">
        <v>0.167072158778903</v>
      </c>
      <c r="D11" s="18862">
        <v>0.185074520038465</v>
      </c>
      <c r="E11" s="18862">
        <v>0.131034723901054</v>
      </c>
      <c r="F11" s="18862">
        <v>0.18912733116181099</v>
      </c>
      <c r="G11" s="18862">
        <v>0.165234161376658</v>
      </c>
      <c r="H11" s="18862">
        <v>0.20964281885879699</v>
      </c>
      <c r="I11" s="18862">
        <v>0.189184524413854</v>
      </c>
      <c r="J11" s="18864"/>
      <c r="K11" s="18862">
        <v>0.231741439732816</v>
      </c>
      <c r="L11" s="18862">
        <v>0.12616923297104801</v>
      </c>
      <c r="M11" s="18862">
        <v>0.174022260584584</v>
      </c>
      <c r="N11" s="18862">
        <v>0.190584139818544</v>
      </c>
      <c r="O11" s="18862">
        <v>0.14447488113401899</v>
      </c>
      <c r="P11" s="18862">
        <v>0.22881208989466101</v>
      </c>
      <c r="Q11" s="18862">
        <v>0.144313915531496</v>
      </c>
      <c r="R11" s="18862">
        <v>0.190584139818544</v>
      </c>
      <c r="S11" s="18862">
        <v>0.14447488113401899</v>
      </c>
      <c r="T11" s="18862">
        <v>0.17995389284625901</v>
      </c>
      <c r="U11" s="18862">
        <v>0.17231680701266899</v>
      </c>
      <c r="V11" s="18862">
        <v>0.153963951533233</v>
      </c>
      <c r="W11" s="18862">
        <v>0.22339485379399401</v>
      </c>
      <c r="X11" s="18862">
        <v>0.23424446115914899</v>
      </c>
      <c r="Y11" s="18866"/>
      <c r="Z11" s="18868"/>
      <c r="AA11" s="18870"/>
      <c r="AB11" s="18872"/>
      <c r="AC11" s="18874"/>
      <c r="AD11" s="18862">
        <v>0.153963951533233</v>
      </c>
      <c r="AE11" s="18862">
        <v>0.22339485379399401</v>
      </c>
      <c r="AF11" s="18862">
        <v>0.23424446115914899</v>
      </c>
      <c r="AG11" s="18862">
        <v>0.12854172556243601</v>
      </c>
      <c r="AH11" s="18862">
        <v>0.15216058370708599</v>
      </c>
      <c r="AI11" s="18862">
        <v>0.22339485379399401</v>
      </c>
      <c r="AJ11" s="18862">
        <v>0.23424446115914899</v>
      </c>
      <c r="AK11" s="18862">
        <v>0.153963951533233</v>
      </c>
      <c r="AL11" s="18862">
        <v>0.214604506113409</v>
      </c>
      <c r="AM11" s="18862">
        <v>0.23129774055730501</v>
      </c>
      <c r="AN11" s="18862">
        <v>0.16941932571968699</v>
      </c>
      <c r="AO11" s="18862">
        <v>0.185207451202581</v>
      </c>
      <c r="AP11" s="18876"/>
      <c r="AQ11" s="18862">
        <v>0.148882155754056</v>
      </c>
      <c r="AR11" s="18862">
        <v>9.5462935141863797E-2</v>
      </c>
      <c r="AS11" s="18878"/>
      <c r="AT11" s="18862">
        <v>0.17202487842300601</v>
      </c>
      <c r="AU11" s="18862">
        <v>0.22080830283435901</v>
      </c>
      <c r="AV11" s="18862">
        <v>0.17517867771590601</v>
      </c>
      <c r="AW11" s="18862">
        <v>0.12892753807089799</v>
      </c>
      <c r="AX11" s="18880"/>
      <c r="AY11" s="18882"/>
      <c r="AZ11" s="18884"/>
      <c r="BA11" s="18886"/>
      <c r="BB11" s="18862">
        <v>0.185207451202581</v>
      </c>
      <c r="BC11" s="18888"/>
      <c r="BD11" s="18862">
        <v>0.153177837509755</v>
      </c>
      <c r="BE11" s="18862">
        <v>8.8083305266024606E-2</v>
      </c>
      <c r="BF11" s="18862">
        <v>0.198069691988637</v>
      </c>
      <c r="BG11" s="18862">
        <v>0.21579619435933001</v>
      </c>
      <c r="BH11" s="18862">
        <v>0.180458154009705</v>
      </c>
      <c r="BI11" s="18862">
        <v>0.15905807271276801</v>
      </c>
      <c r="BJ11" s="18862">
        <v>0.41455912286292101</v>
      </c>
      <c r="BK11" s="18862">
        <v>0.14554191657700599</v>
      </c>
      <c r="BL11" s="18862">
        <v>0.23609158089912399</v>
      </c>
      <c r="BM11" s="18862">
        <v>0.172599588787683</v>
      </c>
      <c r="BN11" s="18862">
        <v>9.7558084105369994E-2</v>
      </c>
      <c r="BO11" s="18862">
        <v>0.115362911036441</v>
      </c>
      <c r="BP11" s="18862">
        <v>9.9095348962252694E-2</v>
      </c>
      <c r="BQ11" s="18862">
        <v>0.179103564194285</v>
      </c>
      <c r="BR11" s="18862">
        <v>0.11902087385221</v>
      </c>
      <c r="BS11" s="18862">
        <v>0.12566144599729301</v>
      </c>
      <c r="BT11" s="18862">
        <v>0.14634108511100299</v>
      </c>
      <c r="BU11" s="18862">
        <v>0.233452069653244</v>
      </c>
      <c r="BV11" s="18862">
        <v>0.15041683116966301</v>
      </c>
      <c r="BW11" s="18862">
        <v>0.18846150145599</v>
      </c>
      <c r="BX11" s="18862">
        <v>0.25382889027399103</v>
      </c>
      <c r="BY11" s="18862">
        <v>0.25280058617798401</v>
      </c>
      <c r="BZ11" s="18890"/>
      <c r="CA11" s="18862">
        <v>0.13461059641533901</v>
      </c>
      <c r="CB11" s="18862">
        <v>0.140495617138649</v>
      </c>
      <c r="CC11" s="18862">
        <v>0.21581853803128601</v>
      </c>
      <c r="CD11" s="18862">
        <v>0.19160274878615999</v>
      </c>
      <c r="CE11" s="18862">
        <v>0.17508715245821799</v>
      </c>
      <c r="CF11" s="18862">
        <v>0.34315403150515</v>
      </c>
      <c r="CG11" s="18862">
        <v>0.206330909073762</v>
      </c>
      <c r="CH11" s="18862">
        <v>0.16032816458544399</v>
      </c>
      <c r="CI11" s="18862">
        <v>0.15851994019905599</v>
      </c>
      <c r="CJ11" s="18862">
        <v>0.16300315682156</v>
      </c>
      <c r="CK11" s="18892"/>
      <c r="CL11" s="18862">
        <v>0.13518511371092401</v>
      </c>
      <c r="CM11" s="18862">
        <v>0.25308214410615298</v>
      </c>
      <c r="CN11" s="18862">
        <v>0.23567599120858401</v>
      </c>
      <c r="CO11" s="18862">
        <v>0.159910617141649</v>
      </c>
      <c r="CP11" s="18862">
        <v>0.238543585076781</v>
      </c>
      <c r="CQ11" s="18862">
        <v>0.16776755520668599</v>
      </c>
      <c r="CR11" s="18862">
        <v>0.14811168609999001</v>
      </c>
      <c r="CS11" s="18862">
        <v>0.16827865652972299</v>
      </c>
      <c r="CT11" s="18862">
        <v>0.14419391619116101</v>
      </c>
      <c r="CU11" s="18862">
        <v>0.127936623833205</v>
      </c>
      <c r="CV11" s="18862">
        <v>0.179035366892286</v>
      </c>
      <c r="CW11" s="18862">
        <v>0.15490597727130001</v>
      </c>
      <c r="CX11" s="18894"/>
      <c r="CY11" s="18896"/>
      <c r="CZ11" s="18898"/>
      <c r="DA11" s="18900"/>
      <c r="DB11" s="18862">
        <v>0.165145034647221</v>
      </c>
      <c r="DC11" s="18862">
        <v>0.203635775489171</v>
      </c>
      <c r="DD11" s="18862">
        <v>6.9565217391304293E-2</v>
      </c>
      <c r="DE11" s="18902"/>
      <c r="DF11" s="18904"/>
      <c r="DG11" s="18862">
        <v>0.180909168627128</v>
      </c>
      <c r="DH11" s="18862">
        <v>0.18353211901212199</v>
      </c>
      <c r="DI11" s="18906"/>
      <c r="DJ11" s="18862">
        <v>0.197689199636539</v>
      </c>
      <c r="DK11" s="18862">
        <v>0.17463670689506799</v>
      </c>
      <c r="DL11" s="18862">
        <v>0.30115152788940802</v>
      </c>
      <c r="DM11" s="18862">
        <v>0.15403333832788799</v>
      </c>
      <c r="DN11" s="18862">
        <v>0.171291508195554</v>
      </c>
      <c r="DO11" s="18862">
        <v>0.160124409927029</v>
      </c>
      <c r="DP11" s="18862">
        <v>0.174014368848255</v>
      </c>
      <c r="DQ11" s="18908"/>
      <c r="DR11" s="18910"/>
      <c r="DS11" s="18862">
        <v>0.18168928476785201</v>
      </c>
      <c r="DT11" s="18912"/>
      <c r="DU11" s="18914"/>
      <c r="DV11" s="18916"/>
      <c r="DW11" s="18859">
        <v>7.5536365364468297E-2</v>
      </c>
    </row>
    <row r="12" spans="1:127" ht="17" x14ac:dyDescent="0.2">
      <c r="A12" s="19043" t="s">
        <v>306</v>
      </c>
      <c r="B12" s="18861">
        <v>0.26330075408578701</v>
      </c>
      <c r="C12" s="18862">
        <v>0.24901031963286399</v>
      </c>
      <c r="D12" s="18862">
        <v>0.27524572161733901</v>
      </c>
      <c r="E12" s="18862">
        <v>0.215888843813692</v>
      </c>
      <c r="F12" s="18862">
        <v>0.23248911724642399</v>
      </c>
      <c r="G12" s="18862">
        <v>0.30634472496787302</v>
      </c>
      <c r="H12" s="18862">
        <v>0.27230490773919702</v>
      </c>
      <c r="I12" s="18862">
        <v>0.29885624061308602</v>
      </c>
      <c r="J12" s="18864"/>
      <c r="K12" s="18862">
        <v>0.22716976701331201</v>
      </c>
      <c r="L12" s="18862">
        <v>0.26904051926622502</v>
      </c>
      <c r="M12" s="18862">
        <v>0.20888747250784201</v>
      </c>
      <c r="N12" s="18862">
        <v>0.30068877928929899</v>
      </c>
      <c r="O12" s="18862">
        <v>0.31490390271360102</v>
      </c>
      <c r="P12" s="18862">
        <v>0.217920752494487</v>
      </c>
      <c r="Q12" s="18862">
        <v>0.24623197416664799</v>
      </c>
      <c r="R12" s="18862">
        <v>0.30068877928929899</v>
      </c>
      <c r="S12" s="18862">
        <v>0.31490390271360102</v>
      </c>
      <c r="T12" s="18862">
        <v>0.23429075406628899</v>
      </c>
      <c r="U12" s="18862">
        <v>0.30632045496304999</v>
      </c>
      <c r="V12" s="18862">
        <v>0.30045707841400898</v>
      </c>
      <c r="W12" s="18862">
        <v>0.18139256807075699</v>
      </c>
      <c r="X12" s="18862">
        <v>0.230449914430854</v>
      </c>
      <c r="Y12" s="18866"/>
      <c r="Z12" s="18868"/>
      <c r="AA12" s="18870"/>
      <c r="AB12" s="18872"/>
      <c r="AC12" s="18874"/>
      <c r="AD12" s="18862">
        <v>0.30045707841400898</v>
      </c>
      <c r="AE12" s="18862">
        <v>0.18139256807075699</v>
      </c>
      <c r="AF12" s="18862">
        <v>0.230449914430854</v>
      </c>
      <c r="AG12" s="18862">
        <v>0.233608737548295</v>
      </c>
      <c r="AH12" s="18862">
        <v>0.29571508031805299</v>
      </c>
      <c r="AI12" s="18862">
        <v>0.18139256807075699</v>
      </c>
      <c r="AJ12" s="18862">
        <v>0.230449914430854</v>
      </c>
      <c r="AK12" s="18862">
        <v>0.30045707841400898</v>
      </c>
      <c r="AL12" s="18862">
        <v>0.202125482653884</v>
      </c>
      <c r="AM12" s="18862">
        <v>0.221400587336507</v>
      </c>
      <c r="AN12" s="18862">
        <v>0.26904356348007702</v>
      </c>
      <c r="AO12" s="18862">
        <v>0.26848232422621199</v>
      </c>
      <c r="AP12" s="18876"/>
      <c r="AQ12" s="18862">
        <v>0.25824741827991599</v>
      </c>
      <c r="AR12" s="18862">
        <v>0.27323845832666699</v>
      </c>
      <c r="AS12" s="18878"/>
      <c r="AT12" s="18862">
        <v>0.27768192099882499</v>
      </c>
      <c r="AU12" s="18862">
        <v>0.24363789626436499</v>
      </c>
      <c r="AV12" s="18862">
        <v>0.31210666293779399</v>
      </c>
      <c r="AW12" s="18862">
        <v>0.13615245013872199</v>
      </c>
      <c r="AX12" s="18880"/>
      <c r="AY12" s="18882"/>
      <c r="AZ12" s="18884"/>
      <c r="BA12" s="18886"/>
      <c r="BB12" s="18862">
        <v>0.26848232422621199</v>
      </c>
      <c r="BC12" s="18888"/>
      <c r="BD12" s="18862">
        <v>0.25169513569756402</v>
      </c>
      <c r="BE12" s="18862">
        <v>0.28862055462993602</v>
      </c>
      <c r="BF12" s="18862">
        <v>0.323846934416817</v>
      </c>
      <c r="BG12" s="18862">
        <v>0.212120218606176</v>
      </c>
      <c r="BH12" s="18862">
        <v>0.13790058469505001</v>
      </c>
      <c r="BI12" s="18862">
        <v>0.12474331890502401</v>
      </c>
      <c r="BJ12" s="18862">
        <v>0.17634001634443799</v>
      </c>
      <c r="BK12" s="18862">
        <v>0.30702336723593698</v>
      </c>
      <c r="BL12" s="18862">
        <v>0.20846675545366</v>
      </c>
      <c r="BM12" s="18862">
        <v>0.133068956725057</v>
      </c>
      <c r="BN12" s="18862">
        <v>0.29906941076499</v>
      </c>
      <c r="BO12" s="18862">
        <v>0.31971142867791702</v>
      </c>
      <c r="BP12" s="18862">
        <v>0.32160108365264301</v>
      </c>
      <c r="BQ12" s="18862">
        <v>0.31504374434340399</v>
      </c>
      <c r="BR12" s="18862">
        <v>0.28709710580529901</v>
      </c>
      <c r="BS12" s="18862">
        <v>0.31636122028652203</v>
      </c>
      <c r="BT12" s="18862">
        <v>0.34566069342046801</v>
      </c>
      <c r="BU12" s="18862">
        <v>0.210581460201897</v>
      </c>
      <c r="BV12" s="18862">
        <v>0.28787906610795699</v>
      </c>
      <c r="BW12" s="18862">
        <v>0.26902980357990702</v>
      </c>
      <c r="BX12" s="18862">
        <v>0.19579597041367899</v>
      </c>
      <c r="BY12" s="18862">
        <v>0.14687497639425001</v>
      </c>
      <c r="BZ12" s="18890"/>
      <c r="CA12" s="18862">
        <v>0.29079474973150299</v>
      </c>
      <c r="CB12" s="18862">
        <v>0.28898508238624099</v>
      </c>
      <c r="CC12" s="18862">
        <v>0.329204352813391</v>
      </c>
      <c r="CD12" s="18862">
        <v>0.24253398259515799</v>
      </c>
      <c r="CE12" s="18862">
        <v>0.25945285029350901</v>
      </c>
      <c r="CF12" s="18862">
        <v>0.10196455237279201</v>
      </c>
      <c r="CG12" s="18862">
        <v>0.20301241889444999</v>
      </c>
      <c r="CH12" s="18862">
        <v>0.28525934367440797</v>
      </c>
      <c r="CI12" s="18862">
        <v>0.34172606776265602</v>
      </c>
      <c r="CJ12" s="18862">
        <v>0.30807630418493798</v>
      </c>
      <c r="CK12" s="18892"/>
      <c r="CL12" s="18862">
        <v>0.198049080618173</v>
      </c>
      <c r="CM12" s="18862">
        <v>0.199622095688224</v>
      </c>
      <c r="CN12" s="18862">
        <v>0.14332337346271801</v>
      </c>
      <c r="CO12" s="18862">
        <v>0.294979399212768</v>
      </c>
      <c r="CP12" s="18862">
        <v>0.144819996726371</v>
      </c>
      <c r="CQ12" s="18862">
        <v>0.32048386125049899</v>
      </c>
      <c r="CR12" s="18862">
        <v>0.30446881030978601</v>
      </c>
      <c r="CS12" s="18862">
        <v>0.36328655199027698</v>
      </c>
      <c r="CT12" s="18862">
        <v>0.26484911394517702</v>
      </c>
      <c r="CU12" s="18862">
        <v>0.33854551540604999</v>
      </c>
      <c r="CV12" s="18862">
        <v>0.36171948540947602</v>
      </c>
      <c r="CW12" s="18862">
        <v>0.35150805236390997</v>
      </c>
      <c r="CX12" s="18894"/>
      <c r="CY12" s="18896"/>
      <c r="CZ12" s="18898"/>
      <c r="DA12" s="18900"/>
      <c r="DB12" s="18862">
        <v>0.25292834596606201</v>
      </c>
      <c r="DC12" s="18862">
        <v>0.25506999977431599</v>
      </c>
      <c r="DD12" s="18862">
        <v>9.3981285529168901E-2</v>
      </c>
      <c r="DE12" s="18902"/>
      <c r="DF12" s="18904"/>
      <c r="DG12" s="18862">
        <v>0.27360385817009197</v>
      </c>
      <c r="DH12" s="18862">
        <v>0.304197186750502</v>
      </c>
      <c r="DI12" s="18906"/>
      <c r="DJ12" s="18862">
        <v>0.26209324373419401</v>
      </c>
      <c r="DK12" s="18862">
        <v>0.26384915276918602</v>
      </c>
      <c r="DL12" s="18862">
        <v>0.13977286289287699</v>
      </c>
      <c r="DM12" s="18862">
        <v>0.230866087855709</v>
      </c>
      <c r="DN12" s="18862">
        <v>0.27306721422354202</v>
      </c>
      <c r="DO12" s="18862">
        <v>0.302165671325904</v>
      </c>
      <c r="DP12" s="18862">
        <v>0.26548347476191902</v>
      </c>
      <c r="DQ12" s="18908"/>
      <c r="DR12" s="18910"/>
      <c r="DS12" s="18862">
        <v>0.271199744247965</v>
      </c>
      <c r="DT12" s="18912"/>
      <c r="DU12" s="18914"/>
      <c r="DV12" s="18916"/>
      <c r="DW12" s="18859">
        <v>0.13217649068194301</v>
      </c>
    </row>
    <row r="13" spans="1:127" ht="17" x14ac:dyDescent="0.2">
      <c r="A13" s="19043" t="s">
        <v>307</v>
      </c>
      <c r="B13" s="18861">
        <v>0.31761986764223399</v>
      </c>
      <c r="C13" s="18862">
        <v>0.31578212934973698</v>
      </c>
      <c r="D13" s="18862">
        <v>0.31915598078894702</v>
      </c>
      <c r="E13" s="18862">
        <v>0.426650519803907</v>
      </c>
      <c r="F13" s="18862">
        <v>0.32220708075001703</v>
      </c>
      <c r="G13" s="18862">
        <v>0.26336763384445899</v>
      </c>
      <c r="H13" s="18862">
        <v>0.276677861156854</v>
      </c>
      <c r="I13" s="18862">
        <v>0.29214142425526102</v>
      </c>
      <c r="J13" s="18864"/>
      <c r="K13" s="18862">
        <v>0.26448155691923297</v>
      </c>
      <c r="L13" s="18862">
        <v>0.34012274483722399</v>
      </c>
      <c r="M13" s="18862">
        <v>0.308593653081355</v>
      </c>
      <c r="N13" s="18862">
        <v>0.31995417440149299</v>
      </c>
      <c r="O13" s="18862">
        <v>0.38388463257878103</v>
      </c>
      <c r="P13" s="18862">
        <v>0.25893451068226297</v>
      </c>
      <c r="Q13" s="18862">
        <v>0.32816769434491899</v>
      </c>
      <c r="R13" s="18862">
        <v>0.31995417440149299</v>
      </c>
      <c r="S13" s="18862">
        <v>0.38388463257878103</v>
      </c>
      <c r="T13" s="18862">
        <v>0.29896624574839797</v>
      </c>
      <c r="U13" s="18862">
        <v>0.34528181985220002</v>
      </c>
      <c r="V13" s="18862">
        <v>0.338480914913461</v>
      </c>
      <c r="W13" s="18862">
        <v>0.262501803058379</v>
      </c>
      <c r="X13" s="18862">
        <v>0.306952104432065</v>
      </c>
      <c r="Y13" s="18866"/>
      <c r="Z13" s="18868"/>
      <c r="AA13" s="18870"/>
      <c r="AB13" s="18872"/>
      <c r="AC13" s="18874"/>
      <c r="AD13" s="18862">
        <v>0.338480914913461</v>
      </c>
      <c r="AE13" s="18862">
        <v>0.262501803058379</v>
      </c>
      <c r="AF13" s="18862">
        <v>0.306952104432065</v>
      </c>
      <c r="AG13" s="18862">
        <v>0.325612288013229</v>
      </c>
      <c r="AH13" s="18862">
        <v>0.33756805748920499</v>
      </c>
      <c r="AI13" s="18862">
        <v>0.262501803058379</v>
      </c>
      <c r="AJ13" s="18862">
        <v>0.306952104432065</v>
      </c>
      <c r="AK13" s="18862">
        <v>0.338480914913461</v>
      </c>
      <c r="AL13" s="18862">
        <v>0.28327362235979298</v>
      </c>
      <c r="AM13" s="18862">
        <v>0.327342173528409</v>
      </c>
      <c r="AN13" s="18862">
        <v>0.31628733476924198</v>
      </c>
      <c r="AO13" s="18862">
        <v>0.33875647016025301</v>
      </c>
      <c r="AP13" s="18876"/>
      <c r="AQ13" s="18862">
        <v>0.26139542361836399</v>
      </c>
      <c r="AR13" s="18862">
        <v>0.39652784010426601</v>
      </c>
      <c r="AS13" s="18878"/>
      <c r="AT13" s="18862">
        <v>0.37352324697004102</v>
      </c>
      <c r="AU13" s="18862">
        <v>0.244865324356143</v>
      </c>
      <c r="AV13" s="18862">
        <v>0.30739880755795901</v>
      </c>
      <c r="AW13" s="18862">
        <v>0.24265711804522899</v>
      </c>
      <c r="AX13" s="18880"/>
      <c r="AY13" s="18882"/>
      <c r="AZ13" s="18884"/>
      <c r="BA13" s="18886"/>
      <c r="BB13" s="18862">
        <v>0.33875647016025301</v>
      </c>
      <c r="BC13" s="18888"/>
      <c r="BD13" s="18862">
        <v>0.27071123968375299</v>
      </c>
      <c r="BE13" s="18862">
        <v>0.55036420289216503</v>
      </c>
      <c r="BF13" s="18862">
        <v>0.29722287522634799</v>
      </c>
      <c r="BG13" s="18862">
        <v>0.16127998501211599</v>
      </c>
      <c r="BH13" s="18862">
        <v>0.21719277790161301</v>
      </c>
      <c r="BI13" s="18862">
        <v>6.4032146075549204E-2</v>
      </c>
      <c r="BJ13" s="18862">
        <v>0.17297574996911</v>
      </c>
      <c r="BK13" s="18862">
        <v>0.41811920797493901</v>
      </c>
      <c r="BL13" s="18862">
        <v>0.16247422214913099</v>
      </c>
      <c r="BM13" s="18862">
        <v>0.16094893480819999</v>
      </c>
      <c r="BN13" s="18862">
        <v>0.41109991916930899</v>
      </c>
      <c r="BO13" s="18862">
        <v>0.42259121004991701</v>
      </c>
      <c r="BP13" s="18862">
        <v>0.42879681689658</v>
      </c>
      <c r="BQ13" s="18862">
        <v>0.28436322889281601</v>
      </c>
      <c r="BR13" s="18862">
        <v>0.43489083013375202</v>
      </c>
      <c r="BS13" s="18862">
        <v>0.40910064613949498</v>
      </c>
      <c r="BT13" s="18862">
        <v>0.36233184088347498</v>
      </c>
      <c r="BU13" s="18862">
        <v>0.22753965426505801</v>
      </c>
      <c r="BV13" s="18862">
        <v>0.37820574845861599</v>
      </c>
      <c r="BW13" s="18862">
        <v>0.225339495922665</v>
      </c>
      <c r="BX13" s="18862">
        <v>0.20950782173597601</v>
      </c>
      <c r="BY13" s="18862">
        <v>0.25589954903575202</v>
      </c>
      <c r="BZ13" s="18890"/>
      <c r="CA13" s="18862">
        <v>0.35481955918258101</v>
      </c>
      <c r="CB13" s="18862">
        <v>0.33155226941239302</v>
      </c>
      <c r="CC13" s="18862">
        <v>0.26038082041599397</v>
      </c>
      <c r="CD13" s="18862">
        <v>0.40395113331725702</v>
      </c>
      <c r="CE13" s="18862">
        <v>0.31389977704083799</v>
      </c>
      <c r="CF13" s="18862">
        <v>0.187874405347109</v>
      </c>
      <c r="CG13" s="18862">
        <v>0.32880343378266202</v>
      </c>
      <c r="CH13" s="18862">
        <v>0.32786183606049302</v>
      </c>
      <c r="CI13" s="18862">
        <v>0.236437370981362</v>
      </c>
      <c r="CJ13" s="18862">
        <v>0.30791662060409503</v>
      </c>
      <c r="CK13" s="18892"/>
      <c r="CL13" s="18862">
        <v>0.17121116834938099</v>
      </c>
      <c r="CM13" s="18862">
        <v>0.287791280019286</v>
      </c>
      <c r="CN13" s="18862">
        <v>0.28864781121156202</v>
      </c>
      <c r="CO13" s="18862">
        <v>0.31456212207496598</v>
      </c>
      <c r="CP13" s="18862">
        <v>0.33225173178065898</v>
      </c>
      <c r="CQ13" s="18862">
        <v>0.27182182282694201</v>
      </c>
      <c r="CR13" s="18862">
        <v>0.33939389503321798</v>
      </c>
      <c r="CS13" s="18862">
        <v>0.267473142127161</v>
      </c>
      <c r="CT13" s="18862">
        <v>0.376839188564354</v>
      </c>
      <c r="CU13" s="18862">
        <v>0.43041609695128502</v>
      </c>
      <c r="CV13" s="18862">
        <v>0.19626458678859099</v>
      </c>
      <c r="CW13" s="18862">
        <v>0.33923133672380201</v>
      </c>
      <c r="CX13" s="18894"/>
      <c r="CY13" s="18896"/>
      <c r="CZ13" s="18898"/>
      <c r="DA13" s="18900"/>
      <c r="DB13" s="18862">
        <v>0.39534834547709602</v>
      </c>
      <c r="DC13" s="18862">
        <v>0.257672140766876</v>
      </c>
      <c r="DD13" s="18862">
        <v>2.6196352175866501E-2</v>
      </c>
      <c r="DE13" s="18902"/>
      <c r="DF13" s="18904"/>
      <c r="DG13" s="18862">
        <v>0.34230186598540202</v>
      </c>
      <c r="DH13" s="18862">
        <v>0.305117650871848</v>
      </c>
      <c r="DI13" s="18906"/>
      <c r="DJ13" s="18862">
        <v>0.25030518294821302</v>
      </c>
      <c r="DK13" s="18862">
        <v>0.32374006393567001</v>
      </c>
      <c r="DL13" s="18862">
        <v>8.6571070383353294E-2</v>
      </c>
      <c r="DM13" s="18862">
        <v>0.37344367654066501</v>
      </c>
      <c r="DN13" s="18862">
        <v>0.36724071721297902</v>
      </c>
      <c r="DO13" s="18862">
        <v>0.37580033679018698</v>
      </c>
      <c r="DP13" s="18862">
        <v>0.28853252971309501</v>
      </c>
      <c r="DQ13" s="18908"/>
      <c r="DR13" s="18910"/>
      <c r="DS13" s="18862">
        <v>0.334512503881426</v>
      </c>
      <c r="DT13" s="18912"/>
      <c r="DU13" s="18914"/>
      <c r="DV13" s="18916"/>
      <c r="DW13" s="18859">
        <v>0.10360988075687901</v>
      </c>
    </row>
    <row r="14" spans="1:127" ht="17" x14ac:dyDescent="0.2">
      <c r="A14" s="19043" t="s">
        <v>60</v>
      </c>
      <c r="B14" s="18861">
        <v>4.6059387721154602E-2</v>
      </c>
      <c r="C14" s="18862">
        <v>3.0190305643743E-2</v>
      </c>
      <c r="D14" s="18862">
        <v>5.9323901882335897E-2</v>
      </c>
      <c r="E14" s="18862">
        <v>6.96846662077268E-2</v>
      </c>
      <c r="F14" s="18862">
        <v>5.1227881455201803E-2</v>
      </c>
      <c r="G14" s="18862">
        <v>3.9747625535039702E-2</v>
      </c>
      <c r="H14" s="18862">
        <v>3.9619496146480901E-2</v>
      </c>
      <c r="I14" s="18862">
        <v>2.85908338205485E-2</v>
      </c>
      <c r="J14" s="18864"/>
      <c r="K14" s="18862">
        <v>6.8033026152498899E-2</v>
      </c>
      <c r="L14" s="18862">
        <v>5.0948031283937899E-2</v>
      </c>
      <c r="M14" s="18862">
        <v>3.4842606187685997E-2</v>
      </c>
      <c r="N14" s="18862">
        <v>3.8824399429644101E-2</v>
      </c>
      <c r="O14" s="18862">
        <v>1.1802437227721301E-2</v>
      </c>
      <c r="P14" s="18862">
        <v>7.64121810331609E-2</v>
      </c>
      <c r="Q14" s="18862">
        <v>4.4841253083139299E-2</v>
      </c>
      <c r="R14" s="18862">
        <v>3.8824399429644101E-2</v>
      </c>
      <c r="S14" s="18862">
        <v>1.1802437227721301E-2</v>
      </c>
      <c r="T14" s="18862">
        <v>5.8157365110706398E-2</v>
      </c>
      <c r="U14" s="18862">
        <v>2.81189751679446E-2</v>
      </c>
      <c r="V14" s="18862">
        <v>3.5176713893190097E-2</v>
      </c>
      <c r="W14" s="18862">
        <v>9.5373466421341896E-2</v>
      </c>
      <c r="X14" s="18862">
        <v>1.6901477399094901E-2</v>
      </c>
      <c r="Y14" s="18866"/>
      <c r="Z14" s="18868"/>
      <c r="AA14" s="18870"/>
      <c r="AB14" s="18872"/>
      <c r="AC14" s="18874"/>
      <c r="AD14" s="18862">
        <v>3.5176713893190097E-2</v>
      </c>
      <c r="AE14" s="18862">
        <v>9.5373466421341896E-2</v>
      </c>
      <c r="AF14" s="18862">
        <v>1.6901477399094901E-2</v>
      </c>
      <c r="AG14" s="18862">
        <v>2.5911098546680399E-2</v>
      </c>
      <c r="AH14" s="18862">
        <v>3.45194420781832E-2</v>
      </c>
      <c r="AI14" s="18862">
        <v>9.5373466421341896E-2</v>
      </c>
      <c r="AJ14" s="18862">
        <v>1.6901477399094901E-2</v>
      </c>
      <c r="AK14" s="18862">
        <v>3.5176713893190097E-2</v>
      </c>
      <c r="AL14" s="18862">
        <v>6.3976943813346399E-2</v>
      </c>
      <c r="AM14" s="18862">
        <v>1.5302733456678401E-2</v>
      </c>
      <c r="AN14" s="18862">
        <v>5.0274874597469398E-2</v>
      </c>
      <c r="AO14" s="18862">
        <v>4.8770747643206103E-2</v>
      </c>
      <c r="AP14" s="18876"/>
      <c r="AQ14" s="18862">
        <v>3.3823805607646799E-2</v>
      </c>
      <c r="AR14" s="18862">
        <v>2.26170361380904E-2</v>
      </c>
      <c r="AS14" s="18878"/>
      <c r="AT14" s="18862">
        <v>4.4117912398713301E-2</v>
      </c>
      <c r="AU14" s="18862">
        <v>6.1336192945578502E-2</v>
      </c>
      <c r="AV14" s="18862">
        <v>3.3104939867324497E-2</v>
      </c>
      <c r="AW14" s="18862">
        <v>3.8218277996534301E-2</v>
      </c>
      <c r="AX14" s="18880"/>
      <c r="AY14" s="18882"/>
      <c r="AZ14" s="18884"/>
      <c r="BA14" s="18886"/>
      <c r="BB14" s="18862">
        <v>4.8770747643206103E-2</v>
      </c>
      <c r="BC14" s="18888"/>
      <c r="BD14" s="18862">
        <v>3.1809116921403403E-2</v>
      </c>
      <c r="BE14" s="18862">
        <v>1.00820760299209E-2</v>
      </c>
      <c r="BF14" s="18862">
        <v>4.0593088058156403E-2</v>
      </c>
      <c r="BG14" s="18862">
        <v>7.7389741680861601E-2</v>
      </c>
      <c r="BH14" s="18862">
        <v>5.0832461720477999E-2</v>
      </c>
      <c r="BI14" s="18862">
        <v>0.179548241272843</v>
      </c>
      <c r="BJ14" s="18862">
        <v>3.1941021288956199E-2</v>
      </c>
      <c r="BK14" s="18862">
        <v>2.6021506654698701E-2</v>
      </c>
      <c r="BL14" s="18862">
        <v>7.2749040544904497E-2</v>
      </c>
      <c r="BM14" s="18862">
        <v>9.8099634899882299E-2</v>
      </c>
      <c r="BN14" s="18862">
        <v>3.3534373769404501E-3</v>
      </c>
      <c r="BO14" s="18862">
        <v>5.3428634871606996E-3</v>
      </c>
      <c r="BP14" s="18862">
        <v>1.8567850847310399E-2</v>
      </c>
      <c r="BQ14" s="18862">
        <v>1.6668534241261902E-2</v>
      </c>
      <c r="BR14" s="18862">
        <v>1.49746128291192E-2</v>
      </c>
      <c r="BS14" s="18862">
        <v>2.1542794144382999E-2</v>
      </c>
      <c r="BT14" s="18862">
        <v>1.27857800204738E-2</v>
      </c>
      <c r="BU14" s="18862">
        <v>8.4334998218698706E-2</v>
      </c>
      <c r="BV14" s="18862">
        <v>1.6903609837267401E-2</v>
      </c>
      <c r="BW14" s="18862">
        <v>6.5314002417304506E-2</v>
      </c>
      <c r="BX14" s="18862">
        <v>5.0153102507986998E-2</v>
      </c>
      <c r="BY14" s="18862">
        <v>0.17377231215488401</v>
      </c>
      <c r="BZ14" s="18890"/>
      <c r="CA14" s="18862">
        <v>2.0135381711019699E-2</v>
      </c>
      <c r="CB14" s="18862">
        <v>2.9935592877669798E-2</v>
      </c>
      <c r="CC14" s="18862">
        <v>4.5857822984235299E-3</v>
      </c>
      <c r="CD14" s="18862">
        <v>5.0151386309375198E-2</v>
      </c>
      <c r="CE14" s="18862">
        <v>4.8477756073327903E-2</v>
      </c>
      <c r="CF14" s="18862">
        <v>0.14769431931591101</v>
      </c>
      <c r="CG14" s="18862">
        <v>5.1085887005507598E-2</v>
      </c>
      <c r="CH14" s="18862">
        <v>3.5247221173991199E-2</v>
      </c>
      <c r="CI14" s="18862">
        <v>4.7141360376588698E-2</v>
      </c>
      <c r="CJ14" s="18862">
        <v>6.8422571888319794E-2</v>
      </c>
      <c r="CK14" s="18892"/>
      <c r="CL14" s="18862">
        <v>0.23817540338601301</v>
      </c>
      <c r="CM14" s="18862">
        <v>6.6149382552568803E-2</v>
      </c>
      <c r="CN14" s="18862">
        <v>4.3909173055577302E-2</v>
      </c>
      <c r="CO14" s="18862">
        <v>3.7339924774242902E-2</v>
      </c>
      <c r="CP14" s="18862">
        <v>1.6110784548882599E-2</v>
      </c>
      <c r="CQ14" s="18862">
        <v>4.3431908333893599E-2</v>
      </c>
      <c r="CR14" s="18862">
        <v>8.5870156613307401E-3</v>
      </c>
      <c r="CS14" s="18862">
        <v>2.0215483973989298E-2</v>
      </c>
      <c r="CT14" s="18862">
        <v>4.6657634819898097E-2</v>
      </c>
      <c r="CU14" s="18862">
        <v>1.9848117223201501E-2</v>
      </c>
      <c r="CV14" s="18862">
        <v>3.04286760201413E-2</v>
      </c>
      <c r="CW14" s="18862">
        <v>0</v>
      </c>
      <c r="CX14" s="18894"/>
      <c r="CY14" s="18896"/>
      <c r="CZ14" s="18898"/>
      <c r="DA14" s="18900"/>
      <c r="DB14" s="18862">
        <v>3.0387267848423102E-2</v>
      </c>
      <c r="DC14" s="18862">
        <v>6.3260838492729204E-2</v>
      </c>
      <c r="DD14" s="18862">
        <v>3.8608851931679802E-2</v>
      </c>
      <c r="DE14" s="18902"/>
      <c r="DF14" s="18904"/>
      <c r="DG14" s="18862">
        <v>4.6900179076338797E-2</v>
      </c>
      <c r="DH14" s="18862">
        <v>1.87852466454917E-2</v>
      </c>
      <c r="DI14" s="18906"/>
      <c r="DJ14" s="18862">
        <v>6.6270999305703904E-2</v>
      </c>
      <c r="DK14" s="18862">
        <v>4.4092319114093698E-2</v>
      </c>
      <c r="DL14" s="18862">
        <v>0.13242095457574701</v>
      </c>
      <c r="DM14" s="18862">
        <v>2.8698537067202001E-2</v>
      </c>
      <c r="DN14" s="18862">
        <v>4.2281190154939099E-2</v>
      </c>
      <c r="DO14" s="18862">
        <v>2.3578993862320902E-2</v>
      </c>
      <c r="DP14" s="18862">
        <v>4.9319649474939102E-2</v>
      </c>
      <c r="DQ14" s="18908"/>
      <c r="DR14" s="18910"/>
      <c r="DS14" s="18862">
        <v>5.0659310247625801E-2</v>
      </c>
      <c r="DT14" s="18912"/>
      <c r="DU14" s="18914"/>
      <c r="DV14" s="18916"/>
      <c r="DW14" s="18859">
        <v>7.4637361129572394E-2</v>
      </c>
    </row>
    <row r="15" spans="1:127" ht="17" x14ac:dyDescent="0.2">
      <c r="A15" s="19044" t="s">
        <v>138</v>
      </c>
      <c r="B15" s="19042">
        <v>1389</v>
      </c>
      <c r="C15" s="18917">
        <v>583</v>
      </c>
      <c r="D15" s="18918">
        <v>806</v>
      </c>
      <c r="E15" s="18919">
        <v>148</v>
      </c>
      <c r="F15" s="18920">
        <v>345</v>
      </c>
      <c r="G15" s="18921">
        <v>277</v>
      </c>
      <c r="H15" s="18922">
        <v>265</v>
      </c>
      <c r="I15" s="18923">
        <v>354</v>
      </c>
      <c r="J15" s="18924">
        <v>27</v>
      </c>
      <c r="K15" s="18925">
        <v>178</v>
      </c>
      <c r="L15" s="18926">
        <v>318</v>
      </c>
      <c r="M15" s="18927">
        <v>214</v>
      </c>
      <c r="N15" s="18928">
        <v>395</v>
      </c>
      <c r="O15" s="18929">
        <v>257</v>
      </c>
      <c r="P15" s="18930">
        <v>205</v>
      </c>
      <c r="Q15" s="18931">
        <v>532</v>
      </c>
      <c r="R15" s="18932">
        <v>395</v>
      </c>
      <c r="S15" s="18933">
        <v>257</v>
      </c>
      <c r="T15" s="18934">
        <v>737</v>
      </c>
      <c r="U15" s="18935">
        <v>652</v>
      </c>
      <c r="V15" s="18936">
        <v>953</v>
      </c>
      <c r="W15" s="18937">
        <v>252</v>
      </c>
      <c r="X15" s="18938">
        <v>120</v>
      </c>
      <c r="Y15" s="18939">
        <v>25</v>
      </c>
      <c r="Z15" s="18940">
        <v>4</v>
      </c>
      <c r="AA15" s="18941">
        <v>0</v>
      </c>
      <c r="AB15" s="18942">
        <v>25</v>
      </c>
      <c r="AC15" s="18943">
        <v>10</v>
      </c>
      <c r="AD15" s="18944">
        <v>953</v>
      </c>
      <c r="AE15" s="18945">
        <v>252</v>
      </c>
      <c r="AF15" s="18946">
        <v>120</v>
      </c>
      <c r="AG15" s="18947">
        <v>64</v>
      </c>
      <c r="AH15" s="18948">
        <v>1017</v>
      </c>
      <c r="AI15" s="18949">
        <v>252</v>
      </c>
      <c r="AJ15" s="18950">
        <v>120</v>
      </c>
      <c r="AK15" s="18951">
        <v>953</v>
      </c>
      <c r="AL15" s="18952">
        <v>436</v>
      </c>
      <c r="AM15" s="18953">
        <v>134</v>
      </c>
      <c r="AN15" s="18954">
        <v>1255</v>
      </c>
      <c r="AO15" s="18955">
        <v>1032</v>
      </c>
      <c r="AP15" s="18956">
        <v>23</v>
      </c>
      <c r="AQ15" s="18957">
        <v>292</v>
      </c>
      <c r="AR15" s="18958">
        <v>32</v>
      </c>
      <c r="AS15" s="18959">
        <v>10</v>
      </c>
      <c r="AT15" s="18960">
        <v>775</v>
      </c>
      <c r="AU15" s="18961">
        <v>257</v>
      </c>
      <c r="AV15" s="18962">
        <v>236</v>
      </c>
      <c r="AW15" s="18963">
        <v>77</v>
      </c>
      <c r="AX15" s="18964">
        <v>16</v>
      </c>
      <c r="AY15" s="18965">
        <v>13</v>
      </c>
      <c r="AZ15" s="18966">
        <v>10</v>
      </c>
      <c r="BA15" s="18967">
        <v>5</v>
      </c>
      <c r="BB15" s="18968">
        <v>1032</v>
      </c>
      <c r="BC15" s="18969">
        <v>23</v>
      </c>
      <c r="BD15" s="18970">
        <v>334</v>
      </c>
      <c r="BE15" s="18971">
        <v>423</v>
      </c>
      <c r="BF15" s="18972">
        <v>466</v>
      </c>
      <c r="BG15" s="18973">
        <v>382</v>
      </c>
      <c r="BH15" s="18974">
        <v>50</v>
      </c>
      <c r="BI15" s="18975">
        <v>30</v>
      </c>
      <c r="BJ15" s="18976">
        <v>38</v>
      </c>
      <c r="BK15" s="18977">
        <v>889</v>
      </c>
      <c r="BL15" s="18978">
        <v>420</v>
      </c>
      <c r="BM15" s="18979">
        <v>80</v>
      </c>
      <c r="BN15" s="18980">
        <v>136</v>
      </c>
      <c r="BO15" s="18981">
        <v>216</v>
      </c>
      <c r="BP15" s="18982">
        <v>460</v>
      </c>
      <c r="BQ15" s="18983">
        <v>136</v>
      </c>
      <c r="BR15" s="18984">
        <v>545</v>
      </c>
      <c r="BS15" s="18985">
        <v>446</v>
      </c>
      <c r="BT15" s="18986">
        <v>47</v>
      </c>
      <c r="BU15" s="18987">
        <v>539</v>
      </c>
      <c r="BV15" s="18988">
        <v>927</v>
      </c>
      <c r="BW15" s="18989">
        <v>292</v>
      </c>
      <c r="BX15" s="18990">
        <v>112</v>
      </c>
      <c r="BY15" s="18991">
        <v>37</v>
      </c>
      <c r="BZ15" s="18992">
        <v>19</v>
      </c>
      <c r="CA15" s="18993">
        <v>112</v>
      </c>
      <c r="CB15" s="18994">
        <v>155</v>
      </c>
      <c r="CC15" s="18995">
        <v>74</v>
      </c>
      <c r="CD15" s="18996">
        <v>76</v>
      </c>
      <c r="CE15" s="18997">
        <v>974</v>
      </c>
      <c r="CF15" s="18998">
        <v>30</v>
      </c>
      <c r="CG15" s="18999">
        <v>490</v>
      </c>
      <c r="CH15" s="19000">
        <v>553</v>
      </c>
      <c r="CI15" s="19001">
        <v>160</v>
      </c>
      <c r="CJ15" s="19002">
        <v>176</v>
      </c>
      <c r="CK15" s="19003">
        <v>10</v>
      </c>
      <c r="CL15" s="19004">
        <v>60</v>
      </c>
      <c r="CM15" s="19005">
        <v>118</v>
      </c>
      <c r="CN15" s="19006">
        <v>126</v>
      </c>
      <c r="CO15" s="19007">
        <v>118</v>
      </c>
      <c r="CP15" s="19008">
        <v>94</v>
      </c>
      <c r="CQ15" s="19009">
        <v>121</v>
      </c>
      <c r="CR15" s="19010">
        <v>84</v>
      </c>
      <c r="CS15" s="19011">
        <v>107</v>
      </c>
      <c r="CT15" s="19012">
        <v>132</v>
      </c>
      <c r="CU15" s="19013">
        <v>111</v>
      </c>
      <c r="CV15" s="19014">
        <v>74</v>
      </c>
      <c r="CW15" s="19015">
        <v>57</v>
      </c>
      <c r="CX15" s="19016">
        <v>22</v>
      </c>
      <c r="CY15" s="19017">
        <v>12</v>
      </c>
      <c r="CZ15" s="19018">
        <v>5</v>
      </c>
      <c r="DA15" s="19019">
        <v>4</v>
      </c>
      <c r="DB15" s="19020">
        <v>144</v>
      </c>
      <c r="DC15" s="19021">
        <v>109</v>
      </c>
      <c r="DD15" s="19022">
        <v>61</v>
      </c>
      <c r="DE15" s="19023">
        <v>4</v>
      </c>
      <c r="DF15" s="19024">
        <v>23</v>
      </c>
      <c r="DG15" s="19025">
        <v>1127</v>
      </c>
      <c r="DH15" s="19026">
        <v>46</v>
      </c>
      <c r="DI15" s="19027">
        <v>18</v>
      </c>
      <c r="DJ15" s="19028">
        <v>104</v>
      </c>
      <c r="DK15" s="19029">
        <v>1282</v>
      </c>
      <c r="DL15" s="19030">
        <v>71</v>
      </c>
      <c r="DM15" s="19031">
        <v>116</v>
      </c>
      <c r="DN15" s="19032">
        <v>359</v>
      </c>
      <c r="DO15" s="19033">
        <v>230</v>
      </c>
      <c r="DP15" s="19034">
        <v>528</v>
      </c>
      <c r="DQ15" s="19035">
        <v>1</v>
      </c>
      <c r="DR15" s="19036">
        <v>1</v>
      </c>
      <c r="DS15" s="19037">
        <v>1117</v>
      </c>
      <c r="DT15" s="19038">
        <v>11</v>
      </c>
      <c r="DU15" s="19039">
        <v>4</v>
      </c>
      <c r="DV15" s="19040">
        <v>13</v>
      </c>
      <c r="DW15" s="19041">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401</v>
      </c>
    </row>
    <row r="8" spans="1:127" ht="34" x14ac:dyDescent="0.2">
      <c r="A8" s="270" t="s">
        <v>400</v>
      </c>
    </row>
    <row r="9" spans="1:127" ht="17" x14ac:dyDescent="0.2">
      <c r="A9" s="19327" t="s">
        <v>312</v>
      </c>
      <c r="B9" s="19144">
        <v>5.16720536340433E-2</v>
      </c>
      <c r="C9" s="19045">
        <v>6.0423225674805001E-2</v>
      </c>
      <c r="D9" s="19046">
        <v>4.4323051435054002E-2</v>
      </c>
      <c r="E9" s="19047">
        <v>3.5173566868803199E-2</v>
      </c>
      <c r="F9" s="19048">
        <v>6.8887264731491302E-2</v>
      </c>
      <c r="G9" s="19049">
        <v>5.5939308997243899E-2</v>
      </c>
      <c r="H9" s="19050">
        <v>5.3485493928802898E-2</v>
      </c>
      <c r="I9" s="19051">
        <v>4.0472643574885898E-2</v>
      </c>
      <c r="J9" s="19147"/>
      <c r="K9" s="19052">
        <v>6.3449318160609003E-2</v>
      </c>
      <c r="L9" s="19053">
        <v>5.3461258783212798E-2</v>
      </c>
      <c r="M9" s="19054">
        <v>0.103105862659681</v>
      </c>
      <c r="N9" s="19055">
        <v>2.7646882913044301E-2</v>
      </c>
      <c r="O9" s="19056">
        <v>2.6450842584242702E-2</v>
      </c>
      <c r="P9" s="19057">
        <v>6.2801641012859205E-2</v>
      </c>
      <c r="Q9" s="19058">
        <v>7.2217140731238902E-2</v>
      </c>
      <c r="R9" s="19059">
        <v>2.7646882913044301E-2</v>
      </c>
      <c r="S9" s="19060">
        <v>2.6450842584242702E-2</v>
      </c>
      <c r="T9" s="19061">
        <v>6.8247996377490003E-2</v>
      </c>
      <c r="U9" s="19062">
        <v>2.7173072936664398E-2</v>
      </c>
      <c r="V9" s="19063">
        <v>4.2566348550627603E-2</v>
      </c>
      <c r="W9" s="19064">
        <v>7.3286817302619406E-2</v>
      </c>
      <c r="X9" s="19065">
        <v>7.1685986712985802E-2</v>
      </c>
      <c r="Y9" s="19149"/>
      <c r="Z9" s="19151"/>
      <c r="AA9" s="19153"/>
      <c r="AB9" s="19155"/>
      <c r="AC9" s="19157"/>
      <c r="AD9" s="19066">
        <v>4.2566348550627603E-2</v>
      </c>
      <c r="AE9" s="19067">
        <v>7.3286817302619406E-2</v>
      </c>
      <c r="AF9" s="19068">
        <v>7.1685986712985802E-2</v>
      </c>
      <c r="AG9" s="19069">
        <v>2.34146239124375E-2</v>
      </c>
      <c r="AH9" s="19070">
        <v>4.1191336155666801E-2</v>
      </c>
      <c r="AI9" s="19071">
        <v>7.3286817302619406E-2</v>
      </c>
      <c r="AJ9" s="19072">
        <v>7.1685986712985802E-2</v>
      </c>
      <c r="AK9" s="19073">
        <v>4.2566348550627603E-2</v>
      </c>
      <c r="AL9" s="19074">
        <v>6.6530536357327696E-2</v>
      </c>
      <c r="AM9" s="19075">
        <v>7.1635330927281096E-2</v>
      </c>
      <c r="AN9" s="19076">
        <v>4.8926252748727903E-2</v>
      </c>
      <c r="AO9" s="19077">
        <v>4.6564686634893E-2</v>
      </c>
      <c r="AP9" s="19159"/>
      <c r="AQ9" s="19078">
        <v>6.5832083616713097E-2</v>
      </c>
      <c r="AR9" s="19079">
        <v>0</v>
      </c>
      <c r="AS9" s="19161"/>
      <c r="AT9" s="19080">
        <v>4.3536202765472903E-2</v>
      </c>
      <c r="AU9" s="19081">
        <v>5.4813490986432199E-2</v>
      </c>
      <c r="AV9" s="19082">
        <v>5.3417484427509099E-2</v>
      </c>
      <c r="AW9" s="19083">
        <v>6.4795538689496696E-2</v>
      </c>
      <c r="AX9" s="19163"/>
      <c r="AY9" s="19165"/>
      <c r="AZ9" s="19167"/>
      <c r="BA9" s="19169"/>
      <c r="BB9" s="19084">
        <v>4.6564686634893E-2</v>
      </c>
      <c r="BC9" s="19171"/>
      <c r="BD9" s="19085">
        <v>5.8353972395418702E-2</v>
      </c>
      <c r="BE9" s="19086">
        <v>3.65434249421379E-2</v>
      </c>
      <c r="BF9" s="19087">
        <v>1.8999567052539499E-2</v>
      </c>
      <c r="BG9" s="19088">
        <v>8.2129330264256895E-2</v>
      </c>
      <c r="BH9" s="19089">
        <v>4.8884621319936199E-2</v>
      </c>
      <c r="BI9" s="19090">
        <v>0.24200853880131801</v>
      </c>
      <c r="BJ9" s="19091">
        <v>9.2072947353133094E-2</v>
      </c>
      <c r="BK9" s="19092">
        <v>2.7401867466882401E-2</v>
      </c>
      <c r="BL9" s="19093">
        <v>8.3141789512948205E-2</v>
      </c>
      <c r="BM9" s="19094">
        <v>0.119803833279988</v>
      </c>
      <c r="BN9" s="19095">
        <v>7.7292019050462707E-2</v>
      </c>
      <c r="BO9" s="19096">
        <v>7.8342927800623394E-2</v>
      </c>
      <c r="BP9" s="19097">
        <v>1.8538472909095799E-2</v>
      </c>
      <c r="BQ9" s="19098">
        <v>0.106072490626212</v>
      </c>
      <c r="BR9" s="19099">
        <v>5.7374752342397299E-2</v>
      </c>
      <c r="BS9" s="19100">
        <v>4.2350776836301E-2</v>
      </c>
      <c r="BT9" s="19101">
        <v>0</v>
      </c>
      <c r="BU9" s="19102">
        <v>5.4513947395598401E-2</v>
      </c>
      <c r="BV9" s="19103">
        <v>4.0713324993651198E-2</v>
      </c>
      <c r="BW9" s="19104">
        <v>8.8449611918103493E-2</v>
      </c>
      <c r="BX9" s="19105">
        <v>5.4855991996630202E-2</v>
      </c>
      <c r="BY9" s="19106">
        <v>3.7911946329330502E-2</v>
      </c>
      <c r="BZ9" s="19173"/>
      <c r="CA9" s="19107">
        <v>6.0579878182473602E-2</v>
      </c>
      <c r="CB9" s="19108">
        <v>6.9412393316678006E-2</v>
      </c>
      <c r="CC9" s="19109">
        <v>9.1501202911349999E-2</v>
      </c>
      <c r="CD9" s="19110">
        <v>1.2631273153926099E-2</v>
      </c>
      <c r="CE9" s="19111">
        <v>4.7323179721837597E-2</v>
      </c>
      <c r="CF9" s="19112">
        <v>5.9570537410198403E-2</v>
      </c>
      <c r="CG9" s="19113">
        <v>4.5412240620209703E-2</v>
      </c>
      <c r="CH9" s="19114">
        <v>5.2431992976013503E-2</v>
      </c>
      <c r="CI9" s="19115">
        <v>7.5349273841736203E-2</v>
      </c>
      <c r="CJ9" s="19116">
        <v>4.92827331277296E-2</v>
      </c>
      <c r="CK9" s="19175"/>
      <c r="CL9" s="19117">
        <v>0.10201243555931599</v>
      </c>
      <c r="CM9" s="19118">
        <v>0.115164047141271</v>
      </c>
      <c r="CN9" s="19119">
        <v>3.5423409662894603E-2</v>
      </c>
      <c r="CO9" s="19120">
        <v>5.3462654946423299E-2</v>
      </c>
      <c r="CP9" s="19121">
        <v>0.117354454760608</v>
      </c>
      <c r="CQ9" s="19122">
        <v>3.2967327378714599E-2</v>
      </c>
      <c r="CR9" s="19123">
        <v>2.02230847350507E-2</v>
      </c>
      <c r="CS9" s="19124">
        <v>4.0213621000150801E-2</v>
      </c>
      <c r="CT9" s="19125">
        <v>4.2261896694270898E-2</v>
      </c>
      <c r="CU9" s="19126">
        <v>4.36034134964065E-2</v>
      </c>
      <c r="CV9" s="19127">
        <v>3.5798706052863602E-2</v>
      </c>
      <c r="CW9" s="19128">
        <v>1.0830664908645701E-2</v>
      </c>
      <c r="CX9" s="19177"/>
      <c r="CY9" s="19179"/>
      <c r="CZ9" s="19181"/>
      <c r="DA9" s="19183"/>
      <c r="DB9" s="19129">
        <v>2.2724374371034198E-2</v>
      </c>
      <c r="DC9" s="19130">
        <v>0.128201521112774</v>
      </c>
      <c r="DD9" s="19131">
        <v>0.16080532029901101</v>
      </c>
      <c r="DE9" s="19185"/>
      <c r="DF9" s="19187"/>
      <c r="DG9" s="19132">
        <v>3.5729356696876997E-2</v>
      </c>
      <c r="DH9" s="19133">
        <v>8.5139690153626796E-2</v>
      </c>
      <c r="DI9" s="19189"/>
      <c r="DJ9" s="19134">
        <v>0.134301775301814</v>
      </c>
      <c r="DK9" s="19135">
        <v>4.3450510966527203E-2</v>
      </c>
      <c r="DL9" s="19136">
        <v>9.8243716658446195E-2</v>
      </c>
      <c r="DM9" s="19137">
        <v>7.1773987805189204E-2</v>
      </c>
      <c r="DN9" s="19138">
        <v>2.22803382700969E-2</v>
      </c>
      <c r="DO9" s="19139">
        <v>2.7428724921985601E-2</v>
      </c>
      <c r="DP9" s="19140">
        <v>6.7668370648130999E-2</v>
      </c>
      <c r="DQ9" s="19191"/>
      <c r="DR9" s="19193"/>
      <c r="DS9" s="19141">
        <v>4.5503959958662799E-2</v>
      </c>
      <c r="DT9" s="19195"/>
      <c r="DU9" s="19197"/>
      <c r="DV9" s="19199"/>
      <c r="DW9" s="19142">
        <v>0.13802787913609799</v>
      </c>
    </row>
    <row r="10" spans="1:127" ht="17" x14ac:dyDescent="0.2">
      <c r="A10" s="19327" t="s">
        <v>313</v>
      </c>
      <c r="B10" s="19145">
        <v>0.14859686113266701</v>
      </c>
      <c r="C10" s="19146">
        <v>0.16836998820401899</v>
      </c>
      <c r="D10" s="19146">
        <v>0.131991913400933</v>
      </c>
      <c r="E10" s="19146">
        <v>0.10210797769567299</v>
      </c>
      <c r="F10" s="19146">
        <v>0.12693035384112</v>
      </c>
      <c r="G10" s="19146">
        <v>0.16806679955279999</v>
      </c>
      <c r="H10" s="19146">
        <v>0.17958455943540899</v>
      </c>
      <c r="I10" s="19146">
        <v>0.176377029413437</v>
      </c>
      <c r="J10" s="19148"/>
      <c r="K10" s="19146">
        <v>0.21074151883101899</v>
      </c>
      <c r="L10" s="19146">
        <v>0.142904396059121</v>
      </c>
      <c r="M10" s="19146">
        <v>0.15977347950238699</v>
      </c>
      <c r="N10" s="19146">
        <v>0.121047127459845</v>
      </c>
      <c r="O10" s="19146">
        <v>9.2171784149544203E-2</v>
      </c>
      <c r="P10" s="19146">
        <v>0.210239837922397</v>
      </c>
      <c r="Q10" s="19146">
        <v>0.149277586958591</v>
      </c>
      <c r="R10" s="19146">
        <v>0.121047127459845</v>
      </c>
      <c r="S10" s="19146">
        <v>9.2171784149544203E-2</v>
      </c>
      <c r="T10" s="19146">
        <v>0.17497648573636701</v>
      </c>
      <c r="U10" s="19146">
        <v>0.109608194003877</v>
      </c>
      <c r="V10" s="19146">
        <v>0.123544817617914</v>
      </c>
      <c r="W10" s="19146">
        <v>0.19964933671526</v>
      </c>
      <c r="X10" s="19146">
        <v>0.21691627921621301</v>
      </c>
      <c r="Y10" s="19150"/>
      <c r="Z10" s="19152"/>
      <c r="AA10" s="19154"/>
      <c r="AB10" s="19156"/>
      <c r="AC10" s="19158"/>
      <c r="AD10" s="19146">
        <v>0.123544817617914</v>
      </c>
      <c r="AE10" s="19146">
        <v>0.19964933671526</v>
      </c>
      <c r="AF10" s="19146">
        <v>0.21691627921621301</v>
      </c>
      <c r="AG10" s="19146">
        <v>7.9602228622635704E-2</v>
      </c>
      <c r="AH10" s="19146">
        <v>0.12038992657407099</v>
      </c>
      <c r="AI10" s="19146">
        <v>0.19964933671526</v>
      </c>
      <c r="AJ10" s="19146">
        <v>0.21691627921621301</v>
      </c>
      <c r="AK10" s="19146">
        <v>0.123544817617914</v>
      </c>
      <c r="AL10" s="19146">
        <v>0.189476216694587</v>
      </c>
      <c r="AM10" s="19146">
        <v>0.19655449518076301</v>
      </c>
      <c r="AN10" s="19146">
        <v>0.14200064388373401</v>
      </c>
      <c r="AO10" s="19146">
        <v>0.12644739963146701</v>
      </c>
      <c r="AP10" s="19160"/>
      <c r="AQ10" s="19146">
        <v>0.22459364053122699</v>
      </c>
      <c r="AR10" s="19146">
        <v>6.6738987072077205E-2</v>
      </c>
      <c r="AS10" s="19162"/>
      <c r="AT10" s="19146">
        <v>0.117864196302237</v>
      </c>
      <c r="AU10" s="19146">
        <v>0.149825818677118</v>
      </c>
      <c r="AV10" s="19146">
        <v>0.189448056278996</v>
      </c>
      <c r="AW10" s="19146">
        <v>0.23165320422074401</v>
      </c>
      <c r="AX10" s="19164"/>
      <c r="AY10" s="19166"/>
      <c r="AZ10" s="19168"/>
      <c r="BA10" s="19170"/>
      <c r="BB10" s="19146">
        <v>0.12644739963146701</v>
      </c>
      <c r="BC10" s="19172"/>
      <c r="BD10" s="19146">
        <v>0.21042289714101001</v>
      </c>
      <c r="BE10" s="19146">
        <v>8.7456881023702499E-2</v>
      </c>
      <c r="BF10" s="19146">
        <v>0.128768417560022</v>
      </c>
      <c r="BG10" s="19146">
        <v>0.21424918741311699</v>
      </c>
      <c r="BH10" s="19146">
        <v>0.32626155244251598</v>
      </c>
      <c r="BI10" s="19146">
        <v>0.19756245291102201</v>
      </c>
      <c r="BJ10" s="19146">
        <v>3.5571914445318799E-2</v>
      </c>
      <c r="BK10" s="19146">
        <v>0.108983034963982</v>
      </c>
      <c r="BL10" s="19146">
        <v>0.19605626466375201</v>
      </c>
      <c r="BM10" s="19146">
        <v>0.27900050452170799</v>
      </c>
      <c r="BN10" s="19146">
        <v>7.44931825527161E-2</v>
      </c>
      <c r="BO10" s="19146">
        <v>0.12095564478298899</v>
      </c>
      <c r="BP10" s="19146">
        <v>0.125385378786143</v>
      </c>
      <c r="BQ10" s="19146">
        <v>7.7390854630866701E-2</v>
      </c>
      <c r="BR10" s="19146">
        <v>0.12553834528163099</v>
      </c>
      <c r="BS10" s="19146">
        <v>9.9975069633093799E-2</v>
      </c>
      <c r="BT10" s="19146">
        <v>0.127141734481796</v>
      </c>
      <c r="BU10" s="19146">
        <v>0.18752938546666201</v>
      </c>
      <c r="BV10" s="19146">
        <v>0.13013854532115601</v>
      </c>
      <c r="BW10" s="19146">
        <v>0.165990913638071</v>
      </c>
      <c r="BX10" s="19146">
        <v>0.21625289595619199</v>
      </c>
      <c r="BY10" s="19146">
        <v>0.189694968283354</v>
      </c>
      <c r="BZ10" s="19174"/>
      <c r="CA10" s="19146">
        <v>9.5701825776410204E-2</v>
      </c>
      <c r="CB10" s="19146">
        <v>0.170403772004563</v>
      </c>
      <c r="CC10" s="19146">
        <v>0.21117565551055201</v>
      </c>
      <c r="CD10" s="19146">
        <v>0.122235807269081</v>
      </c>
      <c r="CE10" s="19146">
        <v>0.15003355834066701</v>
      </c>
      <c r="CF10" s="19146">
        <v>8.7658212958170598E-2</v>
      </c>
      <c r="CG10" s="19146">
        <v>0.14674502544211501</v>
      </c>
      <c r="CH10" s="19146">
        <v>0.136325176378818</v>
      </c>
      <c r="CI10" s="19146">
        <v>0.15721262436546199</v>
      </c>
      <c r="CJ10" s="19146">
        <v>0.18479166323892299</v>
      </c>
      <c r="CK10" s="19176"/>
      <c r="CL10" s="19146">
        <v>0.171509600113396</v>
      </c>
      <c r="CM10" s="19146">
        <v>0.19833270519049701</v>
      </c>
      <c r="CN10" s="19146">
        <v>0.18924878306638801</v>
      </c>
      <c r="CO10" s="19146">
        <v>0.212032742938916</v>
      </c>
      <c r="CP10" s="19146">
        <v>0.216553650971434</v>
      </c>
      <c r="CQ10" s="19146">
        <v>9.8649623839216605E-2</v>
      </c>
      <c r="CR10" s="19146">
        <v>0.13408362300416601</v>
      </c>
      <c r="CS10" s="19146">
        <v>0.124442216761442</v>
      </c>
      <c r="CT10" s="19146">
        <v>0.123507407056017</v>
      </c>
      <c r="CU10" s="19146">
        <v>0.127056725545141</v>
      </c>
      <c r="CV10" s="19146">
        <v>0.16419382312071401</v>
      </c>
      <c r="CW10" s="19146">
        <v>5.9395994223645401E-2</v>
      </c>
      <c r="CX10" s="19178"/>
      <c r="CY10" s="19180"/>
      <c r="CZ10" s="19182"/>
      <c r="DA10" s="19184"/>
      <c r="DB10" s="19146">
        <v>0.10886898811085299</v>
      </c>
      <c r="DC10" s="19146">
        <v>0.166794303726049</v>
      </c>
      <c r="DD10" s="19146">
        <v>0.33352162396183999</v>
      </c>
      <c r="DE10" s="19186"/>
      <c r="DF10" s="19188"/>
      <c r="DG10" s="19146">
        <v>0.13281025852903799</v>
      </c>
      <c r="DH10" s="19146">
        <v>0.127108316587801</v>
      </c>
      <c r="DI10" s="19190"/>
      <c r="DJ10" s="19146">
        <v>0.16450011072486601</v>
      </c>
      <c r="DK10" s="19146">
        <v>0.147237930895461</v>
      </c>
      <c r="DL10" s="19146">
        <v>0.203349284823342</v>
      </c>
      <c r="DM10" s="19146">
        <v>0.15177692170319201</v>
      </c>
      <c r="DN10" s="19146">
        <v>0.14149195272847201</v>
      </c>
      <c r="DO10" s="19146">
        <v>0.14380094462405299</v>
      </c>
      <c r="DP10" s="19146">
        <v>0.14876420352425199</v>
      </c>
      <c r="DQ10" s="19192"/>
      <c r="DR10" s="19194"/>
      <c r="DS10" s="19146">
        <v>0.12936096280073101</v>
      </c>
      <c r="DT10" s="19196"/>
      <c r="DU10" s="19198"/>
      <c r="DV10" s="19200"/>
      <c r="DW10" s="19143">
        <v>0.34892083760324599</v>
      </c>
    </row>
    <row r="11" spans="1:127" ht="17" x14ac:dyDescent="0.2">
      <c r="A11" s="19327" t="s">
        <v>314</v>
      </c>
      <c r="B11" s="19145">
        <v>0.228884067680452</v>
      </c>
      <c r="C11" s="19146">
        <v>0.23607579909423501</v>
      </c>
      <c r="D11" s="19146">
        <v>0.22284464236367699</v>
      </c>
      <c r="E11" s="19146">
        <v>0.15597237788621701</v>
      </c>
      <c r="F11" s="19146">
        <v>0.20462769745684101</v>
      </c>
      <c r="G11" s="19146">
        <v>0.236902792535056</v>
      </c>
      <c r="H11" s="19146">
        <v>0.23577677328885699</v>
      </c>
      <c r="I11" s="19146">
        <v>0.31372228266044599</v>
      </c>
      <c r="J11" s="19148"/>
      <c r="K11" s="19146">
        <v>0.32478699733468303</v>
      </c>
      <c r="L11" s="19146">
        <v>0.187415047064763</v>
      </c>
      <c r="M11" s="19146">
        <v>0.24254189917952201</v>
      </c>
      <c r="N11" s="19146">
        <v>0.21632924988542401</v>
      </c>
      <c r="O11" s="19146">
        <v>0.15862099038600699</v>
      </c>
      <c r="P11" s="19146">
        <v>0.31405107971225998</v>
      </c>
      <c r="Q11" s="19146">
        <v>0.20824213902834299</v>
      </c>
      <c r="R11" s="19146">
        <v>0.21632924988542401</v>
      </c>
      <c r="S11" s="19146">
        <v>0.15862099038600699</v>
      </c>
      <c r="T11" s="19146">
        <v>0.25284635251176701</v>
      </c>
      <c r="U11" s="19146">
        <v>0.19346819042788599</v>
      </c>
      <c r="V11" s="19146">
        <v>0.19313798956922501</v>
      </c>
      <c r="W11" s="19146">
        <v>0.31766656102184099</v>
      </c>
      <c r="X11" s="19146">
        <v>0.28977642447077601</v>
      </c>
      <c r="Y11" s="19150"/>
      <c r="Z11" s="19152"/>
      <c r="AA11" s="19154"/>
      <c r="AB11" s="19156"/>
      <c r="AC11" s="19158"/>
      <c r="AD11" s="19146">
        <v>0.19313798956922501</v>
      </c>
      <c r="AE11" s="19146">
        <v>0.31766656102184099</v>
      </c>
      <c r="AF11" s="19146">
        <v>0.28977642447077601</v>
      </c>
      <c r="AG11" s="19146">
        <v>0.140107115348305</v>
      </c>
      <c r="AH11" s="19146">
        <v>0.18933059829001</v>
      </c>
      <c r="AI11" s="19146">
        <v>0.31766656102184099</v>
      </c>
      <c r="AJ11" s="19146">
        <v>0.28977642447077601</v>
      </c>
      <c r="AK11" s="19146">
        <v>0.19313798956922501</v>
      </c>
      <c r="AL11" s="19146">
        <v>0.28721370598690299</v>
      </c>
      <c r="AM11" s="19146">
        <v>0.28163946781548499</v>
      </c>
      <c r="AN11" s="19146">
        <v>0.22162795325253701</v>
      </c>
      <c r="AO11" s="19146">
        <v>0.23318596671359401</v>
      </c>
      <c r="AP11" s="19160"/>
      <c r="AQ11" s="19146">
        <v>0.21555406316784001</v>
      </c>
      <c r="AR11" s="19146">
        <v>0.148154073680966</v>
      </c>
      <c r="AS11" s="19162"/>
      <c r="AT11" s="19146">
        <v>0.22293239278940699</v>
      </c>
      <c r="AU11" s="19146">
        <v>0.261114041899564</v>
      </c>
      <c r="AV11" s="19146">
        <v>0.18525215429806299</v>
      </c>
      <c r="AW11" s="19146">
        <v>0.28159180700787401</v>
      </c>
      <c r="AX11" s="19164"/>
      <c r="AY11" s="19166"/>
      <c r="AZ11" s="19168"/>
      <c r="BA11" s="19170"/>
      <c r="BB11" s="19146">
        <v>0.23318596671359401</v>
      </c>
      <c r="BC11" s="19172"/>
      <c r="BD11" s="19146">
        <v>0.217267445985039</v>
      </c>
      <c r="BE11" s="19146">
        <v>0.14031371368506201</v>
      </c>
      <c r="BF11" s="19146">
        <v>0.20795062992834901</v>
      </c>
      <c r="BG11" s="19146">
        <v>0.28897965823555299</v>
      </c>
      <c r="BH11" s="19146">
        <v>0.45057354983625097</v>
      </c>
      <c r="BI11" s="19146">
        <v>0.251977367744604</v>
      </c>
      <c r="BJ11" s="19146">
        <v>0.37974156711516299</v>
      </c>
      <c r="BK11" s="19146">
        <v>0.17555720238509601</v>
      </c>
      <c r="BL11" s="19146">
        <v>0.29822103722799598</v>
      </c>
      <c r="BM11" s="19146">
        <v>0.37764480586764199</v>
      </c>
      <c r="BN11" s="19146">
        <v>0.17321369100254499</v>
      </c>
      <c r="BO11" s="19146">
        <v>0.15465768254875201</v>
      </c>
      <c r="BP11" s="19146">
        <v>0.18130424041945101</v>
      </c>
      <c r="BQ11" s="19146">
        <v>0.22741111063224601</v>
      </c>
      <c r="BR11" s="19146">
        <v>0.14215299380643601</v>
      </c>
      <c r="BS11" s="19146">
        <v>0.166761398689664</v>
      </c>
      <c r="BT11" s="19146">
        <v>0.20625536403023501</v>
      </c>
      <c r="BU11" s="19146">
        <v>0.27830024269338</v>
      </c>
      <c r="BV11" s="19146">
        <v>0.18283949717360001</v>
      </c>
      <c r="BW11" s="19146">
        <v>0.29099013158003101</v>
      </c>
      <c r="BX11" s="19146">
        <v>0.35977516849199698</v>
      </c>
      <c r="BY11" s="19146">
        <v>0.23959728722616899</v>
      </c>
      <c r="BZ11" s="19174"/>
      <c r="CA11" s="19146">
        <v>0.22176048251335101</v>
      </c>
      <c r="CB11" s="19146">
        <v>0.26275723136020301</v>
      </c>
      <c r="CC11" s="19146">
        <v>0.154270842850037</v>
      </c>
      <c r="CD11" s="19146">
        <v>0.16303043379546001</v>
      </c>
      <c r="CE11" s="19146">
        <v>0.23208853290300899</v>
      </c>
      <c r="CF11" s="19146">
        <v>0.31309511722184102</v>
      </c>
      <c r="CG11" s="19146">
        <v>0.26564447644094402</v>
      </c>
      <c r="CH11" s="19146">
        <v>0.20360175207856701</v>
      </c>
      <c r="CI11" s="19146">
        <v>0.25209200653495301</v>
      </c>
      <c r="CJ11" s="19146">
        <v>0.17955833593841899</v>
      </c>
      <c r="CK11" s="19176"/>
      <c r="CL11" s="19146">
        <v>0.235996602598945</v>
      </c>
      <c r="CM11" s="19146">
        <v>0.271928126878062</v>
      </c>
      <c r="CN11" s="19146">
        <v>0.25666110069062398</v>
      </c>
      <c r="CO11" s="19146">
        <v>0.297860556908008</v>
      </c>
      <c r="CP11" s="19146">
        <v>0.202765290061036</v>
      </c>
      <c r="CQ11" s="19146">
        <v>0.201053509465597</v>
      </c>
      <c r="CR11" s="19146">
        <v>0.24094381632175499</v>
      </c>
      <c r="CS11" s="19146">
        <v>0.17006622428430801</v>
      </c>
      <c r="CT11" s="19146">
        <v>0.225790684593595</v>
      </c>
      <c r="CU11" s="19146">
        <v>0.16542381441290999</v>
      </c>
      <c r="CV11" s="19146">
        <v>0.20166748845757301</v>
      </c>
      <c r="CW11" s="19146">
        <v>0.210736877629183</v>
      </c>
      <c r="CX11" s="19178"/>
      <c r="CY11" s="19180"/>
      <c r="CZ11" s="19182"/>
      <c r="DA11" s="19184"/>
      <c r="DB11" s="19146">
        <v>0.242535170877172</v>
      </c>
      <c r="DC11" s="19146">
        <v>0.20326640537429799</v>
      </c>
      <c r="DD11" s="19146">
        <v>0.199471505351553</v>
      </c>
      <c r="DE11" s="19186"/>
      <c r="DF11" s="19188"/>
      <c r="DG11" s="19146">
        <v>0.23511593490045701</v>
      </c>
      <c r="DH11" s="19146">
        <v>0.21533998833214499</v>
      </c>
      <c r="DI11" s="19190"/>
      <c r="DJ11" s="19146">
        <v>0.20753307363558199</v>
      </c>
      <c r="DK11" s="19146">
        <v>0.23097535712528999</v>
      </c>
      <c r="DL11" s="19146">
        <v>0.232015495934324</v>
      </c>
      <c r="DM11" s="19146">
        <v>0.292383983468123</v>
      </c>
      <c r="DN11" s="19146">
        <v>0.233301895902808</v>
      </c>
      <c r="DO11" s="19146">
        <v>0.17779425395576701</v>
      </c>
      <c r="DP11" s="19146">
        <v>0.23187851659017</v>
      </c>
      <c r="DQ11" s="19192"/>
      <c r="DR11" s="19194"/>
      <c r="DS11" s="19146">
        <v>0.23304770814733</v>
      </c>
      <c r="DT11" s="19196"/>
      <c r="DU11" s="19198"/>
      <c r="DV11" s="19200"/>
      <c r="DW11" s="19143">
        <v>0.210022539422551</v>
      </c>
    </row>
    <row r="12" spans="1:127" ht="17" x14ac:dyDescent="0.2">
      <c r="A12" s="19327" t="s">
        <v>315</v>
      </c>
      <c r="B12" s="19145">
        <v>0.21060076700143099</v>
      </c>
      <c r="C12" s="19146">
        <v>0.21274976713487401</v>
      </c>
      <c r="D12" s="19146">
        <v>0.208796093680791</v>
      </c>
      <c r="E12" s="19146">
        <v>0.231426376810177</v>
      </c>
      <c r="F12" s="19146">
        <v>0.22604940256546399</v>
      </c>
      <c r="G12" s="19146">
        <v>0.17773237801199401</v>
      </c>
      <c r="H12" s="19146">
        <v>0.200496903317646</v>
      </c>
      <c r="I12" s="19146">
        <v>0.20996448232190701</v>
      </c>
      <c r="J12" s="19148"/>
      <c r="K12" s="19146">
        <v>0.119017789701671</v>
      </c>
      <c r="L12" s="19146">
        <v>0.26320947000081701</v>
      </c>
      <c r="M12" s="19146">
        <v>0.171666853209932</v>
      </c>
      <c r="N12" s="19146">
        <v>0.26357231796274699</v>
      </c>
      <c r="O12" s="19146">
        <v>0.25080536182616398</v>
      </c>
      <c r="P12" s="19146">
        <v>0.108967061122956</v>
      </c>
      <c r="Q12" s="19146">
        <v>0.228624391670539</v>
      </c>
      <c r="R12" s="19146">
        <v>0.26357231796274699</v>
      </c>
      <c r="S12" s="19146">
        <v>0.25080536182616398</v>
      </c>
      <c r="T12" s="19146">
        <v>0.17818232994964101</v>
      </c>
      <c r="U12" s="19146">
        <v>0.25851470323199699</v>
      </c>
      <c r="V12" s="19146">
        <v>0.24407573352435399</v>
      </c>
      <c r="W12" s="19146">
        <v>0.10940991710919599</v>
      </c>
      <c r="X12" s="19146">
        <v>0.14998137089241301</v>
      </c>
      <c r="Y12" s="19150"/>
      <c r="Z12" s="19152"/>
      <c r="AA12" s="19154"/>
      <c r="AB12" s="19156"/>
      <c r="AC12" s="19158"/>
      <c r="AD12" s="19146">
        <v>0.24407573352435399</v>
      </c>
      <c r="AE12" s="19146">
        <v>0.10940991710919599</v>
      </c>
      <c r="AF12" s="19146">
        <v>0.14998137089241301</v>
      </c>
      <c r="AG12" s="19146">
        <v>0.38567069972636697</v>
      </c>
      <c r="AH12" s="19146">
        <v>0.25424165002900101</v>
      </c>
      <c r="AI12" s="19146">
        <v>0.10940991710919599</v>
      </c>
      <c r="AJ12" s="19146">
        <v>0.14998137089241301</v>
      </c>
      <c r="AK12" s="19146">
        <v>0.24407573352435399</v>
      </c>
      <c r="AL12" s="19146">
        <v>0.15597707699753999</v>
      </c>
      <c r="AM12" s="19146">
        <v>0.158367926277799</v>
      </c>
      <c r="AN12" s="19146">
        <v>0.21778500725391101</v>
      </c>
      <c r="AO12" s="19146">
        <v>0.20821337644632501</v>
      </c>
      <c r="AP12" s="19160"/>
      <c r="AQ12" s="19146">
        <v>0.22194647039238699</v>
      </c>
      <c r="AR12" s="19146">
        <v>0.23041203120183201</v>
      </c>
      <c r="AS12" s="19162"/>
      <c r="AT12" s="19146">
        <v>0.21034836014724601</v>
      </c>
      <c r="AU12" s="19146">
        <v>0.20239823474441601</v>
      </c>
      <c r="AV12" s="19146">
        <v>0.23981681911807901</v>
      </c>
      <c r="AW12" s="19146">
        <v>0.20395902975220401</v>
      </c>
      <c r="AX12" s="19164"/>
      <c r="AY12" s="19166"/>
      <c r="AZ12" s="19168"/>
      <c r="BA12" s="19170"/>
      <c r="BB12" s="19146">
        <v>0.20821337644632501</v>
      </c>
      <c r="BC12" s="19172"/>
      <c r="BD12" s="19146">
        <v>0.22485137510542899</v>
      </c>
      <c r="BE12" s="19146">
        <v>0.18461806086746199</v>
      </c>
      <c r="BF12" s="19146">
        <v>0.29335649039044898</v>
      </c>
      <c r="BG12" s="19146">
        <v>0.191143878069824</v>
      </c>
      <c r="BH12" s="19146">
        <v>8.5566091116407506E-2</v>
      </c>
      <c r="BI12" s="19146">
        <v>3.5635461139590201E-2</v>
      </c>
      <c r="BJ12" s="19146">
        <v>0.105950546151362</v>
      </c>
      <c r="BK12" s="19146">
        <v>0.24127826693552201</v>
      </c>
      <c r="BL12" s="19146">
        <v>0.18246949167132001</v>
      </c>
      <c r="BM12" s="19146">
        <v>6.7230501320978894E-2</v>
      </c>
      <c r="BN12" s="19146">
        <v>0.24838197391799399</v>
      </c>
      <c r="BO12" s="19146">
        <v>0.21385103047846499</v>
      </c>
      <c r="BP12" s="19146">
        <v>0.243384126234263</v>
      </c>
      <c r="BQ12" s="19146">
        <v>0.27980605956126398</v>
      </c>
      <c r="BR12" s="19146">
        <v>0.23113563435718901</v>
      </c>
      <c r="BS12" s="19146">
        <v>0.26036809964864899</v>
      </c>
      <c r="BT12" s="19146">
        <v>0.15512775439721199</v>
      </c>
      <c r="BU12" s="19146">
        <v>0.18136828924267701</v>
      </c>
      <c r="BV12" s="19146">
        <v>0.24601740987029599</v>
      </c>
      <c r="BW12" s="19146">
        <v>0.18988863164210101</v>
      </c>
      <c r="BX12" s="19146">
        <v>0.123898878475147</v>
      </c>
      <c r="BY12" s="19146">
        <v>0.12164169966867</v>
      </c>
      <c r="BZ12" s="19174"/>
      <c r="CA12" s="19146">
        <v>0.23786377099196901</v>
      </c>
      <c r="CB12" s="19146">
        <v>0.23018109087758301</v>
      </c>
      <c r="CC12" s="19146">
        <v>0.201922881708642</v>
      </c>
      <c r="CD12" s="19146">
        <v>0.233015048377339</v>
      </c>
      <c r="CE12" s="19146">
        <v>0.20897026133007601</v>
      </c>
      <c r="CF12" s="19146">
        <v>5.3248210159804098E-2</v>
      </c>
      <c r="CG12" s="19146">
        <v>0.17792809602867901</v>
      </c>
      <c r="CH12" s="19146">
        <v>0.22376988964469599</v>
      </c>
      <c r="CI12" s="19146">
        <v>0.24849724365596401</v>
      </c>
      <c r="CJ12" s="19146">
        <v>0.23894758202363001</v>
      </c>
      <c r="CK12" s="19176"/>
      <c r="CL12" s="19146">
        <v>7.6500676913186599E-2</v>
      </c>
      <c r="CM12" s="19146">
        <v>0.15186456561376299</v>
      </c>
      <c r="CN12" s="19146">
        <v>0.17506321045595499</v>
      </c>
      <c r="CO12" s="19146">
        <v>0.16625186434377401</v>
      </c>
      <c r="CP12" s="19146">
        <v>0.20714968823315599</v>
      </c>
      <c r="CQ12" s="19146">
        <v>0.25879170501734999</v>
      </c>
      <c r="CR12" s="19146">
        <v>0.23549575323663399</v>
      </c>
      <c r="CS12" s="19146">
        <v>0.28259317087018598</v>
      </c>
      <c r="CT12" s="19146">
        <v>0.19052330545804499</v>
      </c>
      <c r="CU12" s="19146">
        <v>0.29839709741227699</v>
      </c>
      <c r="CV12" s="19146">
        <v>0.29952634960479302</v>
      </c>
      <c r="CW12" s="19146">
        <v>0.26930291329189399</v>
      </c>
      <c r="CX12" s="19178"/>
      <c r="CY12" s="19180"/>
      <c r="CZ12" s="19182"/>
      <c r="DA12" s="19184"/>
      <c r="DB12" s="19146">
        <v>0.19361674431758499</v>
      </c>
      <c r="DC12" s="19146">
        <v>0.16039991273536999</v>
      </c>
      <c r="DD12" s="19146">
        <v>0.116583921261214</v>
      </c>
      <c r="DE12" s="19186"/>
      <c r="DF12" s="19188"/>
      <c r="DG12" s="19146">
        <v>0.21903052016129501</v>
      </c>
      <c r="DH12" s="19146">
        <v>0.23694820768781999</v>
      </c>
      <c r="DI12" s="19190"/>
      <c r="DJ12" s="19146">
        <v>0.15571304843286901</v>
      </c>
      <c r="DK12" s="19146">
        <v>0.215967742587023</v>
      </c>
      <c r="DL12" s="19146">
        <v>0.11807306282338199</v>
      </c>
      <c r="DM12" s="19146">
        <v>0.196290532438707</v>
      </c>
      <c r="DN12" s="19146">
        <v>0.250253025330124</v>
      </c>
      <c r="DO12" s="19146">
        <v>0.24076766807414601</v>
      </c>
      <c r="DP12" s="19146">
        <v>0.18713405705247799</v>
      </c>
      <c r="DQ12" s="19192"/>
      <c r="DR12" s="19194"/>
      <c r="DS12" s="19146">
        <v>0.21520127773473099</v>
      </c>
      <c r="DT12" s="19196"/>
      <c r="DU12" s="19198"/>
      <c r="DV12" s="19200"/>
      <c r="DW12" s="19143">
        <v>0.126735299708574</v>
      </c>
    </row>
    <row r="13" spans="1:127" ht="17" x14ac:dyDescent="0.2">
      <c r="A13" s="19327" t="s">
        <v>316</v>
      </c>
      <c r="B13" s="19145">
        <v>0.29636034377509501</v>
      </c>
      <c r="C13" s="19146">
        <v>0.26247835881571602</v>
      </c>
      <c r="D13" s="19146">
        <v>0.32481353619467102</v>
      </c>
      <c r="E13" s="19146">
        <v>0.37859417773003701</v>
      </c>
      <c r="F13" s="19146">
        <v>0.338370831743458</v>
      </c>
      <c r="G13" s="19146">
        <v>0.29276620695872302</v>
      </c>
      <c r="H13" s="19146">
        <v>0.28296842410915102</v>
      </c>
      <c r="I13" s="19146">
        <v>0.182112595538996</v>
      </c>
      <c r="J13" s="19148"/>
      <c r="K13" s="19146">
        <v>0.15865223443478299</v>
      </c>
      <c r="L13" s="19146">
        <v>0.29113529930886001</v>
      </c>
      <c r="M13" s="19146">
        <v>0.28768445039667601</v>
      </c>
      <c r="N13" s="19146">
        <v>0.345207655388376</v>
      </c>
      <c r="O13" s="19146">
        <v>0.43212887947039902</v>
      </c>
      <c r="P13" s="19146">
        <v>0.17165236892434099</v>
      </c>
      <c r="Q13" s="19146">
        <v>0.28983155812122802</v>
      </c>
      <c r="R13" s="19146">
        <v>0.345207655388376</v>
      </c>
      <c r="S13" s="19146">
        <v>0.43212887947039902</v>
      </c>
      <c r="T13" s="19146">
        <v>0.240012613236572</v>
      </c>
      <c r="U13" s="19146">
        <v>0.37964139657374601</v>
      </c>
      <c r="V13" s="19146">
        <v>0.360338481492879</v>
      </c>
      <c r="W13" s="19146">
        <v>0.19742659542263899</v>
      </c>
      <c r="X13" s="19146">
        <v>0.14944414416305499</v>
      </c>
      <c r="Y13" s="19150"/>
      <c r="Z13" s="19152"/>
      <c r="AA13" s="19154"/>
      <c r="AB13" s="19156"/>
      <c r="AC13" s="19158"/>
      <c r="AD13" s="19146">
        <v>0.360338481492879</v>
      </c>
      <c r="AE13" s="19146">
        <v>0.19742659542263899</v>
      </c>
      <c r="AF13" s="19146">
        <v>0.14944414416305499</v>
      </c>
      <c r="AG13" s="19146">
        <v>0.26374981642934903</v>
      </c>
      <c r="AH13" s="19146">
        <v>0.35340382604100201</v>
      </c>
      <c r="AI13" s="19146">
        <v>0.19742659542263899</v>
      </c>
      <c r="AJ13" s="19146">
        <v>0.14944414416305499</v>
      </c>
      <c r="AK13" s="19146">
        <v>0.360338481492879</v>
      </c>
      <c r="AL13" s="19146">
        <v>0.1919622718807</v>
      </c>
      <c r="AM13" s="19146">
        <v>0.18107742162498899</v>
      </c>
      <c r="AN13" s="19146">
        <v>0.31221665559463502</v>
      </c>
      <c r="AO13" s="19146">
        <v>0.31004393677224001</v>
      </c>
      <c r="AP13" s="19160"/>
      <c r="AQ13" s="19146">
        <v>0.24595917054861399</v>
      </c>
      <c r="AR13" s="19146">
        <v>0.51291426519996697</v>
      </c>
      <c r="AS13" s="19162"/>
      <c r="AT13" s="19146">
        <v>0.33782878746679801</v>
      </c>
      <c r="AU13" s="19146">
        <v>0.234365211971893</v>
      </c>
      <c r="AV13" s="19146">
        <v>0.30265185420965501</v>
      </c>
      <c r="AW13" s="19146">
        <v>0.191330634235192</v>
      </c>
      <c r="AX13" s="19164"/>
      <c r="AY13" s="19166"/>
      <c r="AZ13" s="19168"/>
      <c r="BA13" s="19170"/>
      <c r="BB13" s="19146">
        <v>0.31004393677224001</v>
      </c>
      <c r="BC13" s="19172"/>
      <c r="BD13" s="19146">
        <v>0.262580263749084</v>
      </c>
      <c r="BE13" s="19146">
        <v>0.51082477533717896</v>
      </c>
      <c r="BF13" s="19146">
        <v>0.306718215158786</v>
      </c>
      <c r="BG13" s="19146">
        <v>0.128352481477049</v>
      </c>
      <c r="BH13" s="19146">
        <v>8.0034635894446302E-2</v>
      </c>
      <c r="BI13" s="19146">
        <v>0.15847601601394601</v>
      </c>
      <c r="BJ13" s="19146">
        <v>0.16994964438924001</v>
      </c>
      <c r="BK13" s="19146">
        <v>0.40447120916666701</v>
      </c>
      <c r="BL13" s="19146">
        <v>0.13258790526030001</v>
      </c>
      <c r="BM13" s="19146">
        <v>0.108839979819132</v>
      </c>
      <c r="BN13" s="19146">
        <v>0.40310218050034502</v>
      </c>
      <c r="BO13" s="19146">
        <v>0.41347006283752402</v>
      </c>
      <c r="BP13" s="19146">
        <v>0.412614864471822</v>
      </c>
      <c r="BQ13" s="19146">
        <v>0.29132267379218202</v>
      </c>
      <c r="BR13" s="19146">
        <v>0.42533259136505402</v>
      </c>
      <c r="BS13" s="19146">
        <v>0.38999791656974298</v>
      </c>
      <c r="BT13" s="19146">
        <v>0.47301698911166501</v>
      </c>
      <c r="BU13" s="19146">
        <v>0.190724587856091</v>
      </c>
      <c r="BV13" s="19146">
        <v>0.36420254140840302</v>
      </c>
      <c r="BW13" s="19146">
        <v>0.21550095015935899</v>
      </c>
      <c r="BX13" s="19146">
        <v>0.17240943555181101</v>
      </c>
      <c r="BY13" s="19146">
        <v>3.4070494838163802E-2</v>
      </c>
      <c r="BZ13" s="19174"/>
      <c r="CA13" s="19146">
        <v>0.36362698863953102</v>
      </c>
      <c r="CB13" s="19146">
        <v>0.233669328635176</v>
      </c>
      <c r="CC13" s="19146">
        <v>0.34112941701941901</v>
      </c>
      <c r="CD13" s="19146">
        <v>0.39347043419031902</v>
      </c>
      <c r="CE13" s="19146">
        <v>0.29337497744816798</v>
      </c>
      <c r="CF13" s="19146">
        <v>0.23773238205380301</v>
      </c>
      <c r="CG13" s="19146">
        <v>0.278273952073814</v>
      </c>
      <c r="CH13" s="19146">
        <v>0.327613937199079</v>
      </c>
      <c r="CI13" s="19146">
        <v>0.242208765618497</v>
      </c>
      <c r="CJ13" s="19146">
        <v>0.28802129893523598</v>
      </c>
      <c r="CK13" s="19176"/>
      <c r="CL13" s="19146">
        <v>0.225786541872075</v>
      </c>
      <c r="CM13" s="19146">
        <v>0.19531761957632601</v>
      </c>
      <c r="CN13" s="19146">
        <v>0.23754792349180201</v>
      </c>
      <c r="CO13" s="19146">
        <v>0.23343926281542701</v>
      </c>
      <c r="CP13" s="19146">
        <v>0.22283428333774299</v>
      </c>
      <c r="CQ13" s="19146">
        <v>0.37204872589308502</v>
      </c>
      <c r="CR13" s="19146">
        <v>0.30848918468415198</v>
      </c>
      <c r="CS13" s="19146">
        <v>0.33229797822981999</v>
      </c>
      <c r="CT13" s="19146">
        <v>0.36658912863745402</v>
      </c>
      <c r="CU13" s="19146">
        <v>0.33804341549306099</v>
      </c>
      <c r="CV13" s="19146">
        <v>0.29881363276405598</v>
      </c>
      <c r="CW13" s="19146">
        <v>0.44973354994663201</v>
      </c>
      <c r="CX13" s="19178"/>
      <c r="CY13" s="19180"/>
      <c r="CZ13" s="19182"/>
      <c r="DA13" s="19184"/>
      <c r="DB13" s="19146">
        <v>0.31949382746232502</v>
      </c>
      <c r="DC13" s="19146">
        <v>0.30067705316371901</v>
      </c>
      <c r="DD13" s="19146">
        <v>0.116647965692679</v>
      </c>
      <c r="DE13" s="19186"/>
      <c r="DF13" s="19188"/>
      <c r="DG13" s="19146">
        <v>0.30877652978578102</v>
      </c>
      <c r="DH13" s="19146">
        <v>0.29780579503467902</v>
      </c>
      <c r="DI13" s="19190"/>
      <c r="DJ13" s="19146">
        <v>0.29535641191541401</v>
      </c>
      <c r="DK13" s="19146">
        <v>0.296239795500916</v>
      </c>
      <c r="DL13" s="19146">
        <v>0.119843181820582</v>
      </c>
      <c r="DM13" s="19146">
        <v>0.26638964716687502</v>
      </c>
      <c r="DN13" s="19146">
        <v>0.29137230655006402</v>
      </c>
      <c r="DO13" s="19146">
        <v>0.38057001789386002</v>
      </c>
      <c r="DP13" s="19146">
        <v>0.29291006231955902</v>
      </c>
      <c r="DQ13" s="19192"/>
      <c r="DR13" s="19194"/>
      <c r="DS13" s="19146">
        <v>0.30897858468526201</v>
      </c>
      <c r="DT13" s="19196"/>
      <c r="DU13" s="19198"/>
      <c r="DV13" s="19200"/>
      <c r="DW13" s="19143">
        <v>0.13675440890828899</v>
      </c>
    </row>
    <row r="14" spans="1:127" ht="17" x14ac:dyDescent="0.2">
      <c r="A14" s="19327" t="s">
        <v>85</v>
      </c>
      <c r="B14" s="19145">
        <v>6.3885906776309995E-2</v>
      </c>
      <c r="C14" s="19146">
        <v>5.9902861076350199E-2</v>
      </c>
      <c r="D14" s="19146">
        <v>6.7230762924873705E-2</v>
      </c>
      <c r="E14" s="19146">
        <v>9.6725523009091402E-2</v>
      </c>
      <c r="F14" s="19146">
        <v>3.5134449661625503E-2</v>
      </c>
      <c r="G14" s="19146">
        <v>6.8592513944183198E-2</v>
      </c>
      <c r="H14" s="19146">
        <v>4.7687845920134302E-2</v>
      </c>
      <c r="I14" s="19146">
        <v>7.7350966490328105E-2</v>
      </c>
      <c r="J14" s="19148"/>
      <c r="K14" s="19146">
        <v>0.123352141537235</v>
      </c>
      <c r="L14" s="19146">
        <v>6.1874528783226197E-2</v>
      </c>
      <c r="M14" s="19146">
        <v>3.5227455051802997E-2</v>
      </c>
      <c r="N14" s="19146">
        <v>2.6196766390563501E-2</v>
      </c>
      <c r="O14" s="19146">
        <v>3.9822141583643E-2</v>
      </c>
      <c r="P14" s="19146">
        <v>0.132288011305187</v>
      </c>
      <c r="Q14" s="19146">
        <v>5.1807183490058702E-2</v>
      </c>
      <c r="R14" s="19146">
        <v>2.6196766390563501E-2</v>
      </c>
      <c r="S14" s="19146">
        <v>3.9822141583643E-2</v>
      </c>
      <c r="T14" s="19146">
        <v>8.5734222188162804E-2</v>
      </c>
      <c r="U14" s="19146">
        <v>3.1594442825830099E-2</v>
      </c>
      <c r="V14" s="19146">
        <v>3.63366292450003E-2</v>
      </c>
      <c r="W14" s="19146">
        <v>0.102560772428445</v>
      </c>
      <c r="X14" s="19146">
        <v>0.12219579454455801</v>
      </c>
      <c r="Y14" s="19150"/>
      <c r="Z14" s="19152"/>
      <c r="AA14" s="19154"/>
      <c r="AB14" s="19156"/>
      <c r="AC14" s="19158"/>
      <c r="AD14" s="19146">
        <v>3.63366292450003E-2</v>
      </c>
      <c r="AE14" s="19146">
        <v>0.102560772428445</v>
      </c>
      <c r="AF14" s="19146">
        <v>0.12219579454455801</v>
      </c>
      <c r="AG14" s="19146">
        <v>0.107455515960906</v>
      </c>
      <c r="AH14" s="19146">
        <v>4.1442662910249797E-2</v>
      </c>
      <c r="AI14" s="19146">
        <v>0.102560772428445</v>
      </c>
      <c r="AJ14" s="19146">
        <v>0.12219579454455801</v>
      </c>
      <c r="AK14" s="19146">
        <v>3.63366292450003E-2</v>
      </c>
      <c r="AL14" s="19146">
        <v>0.108840192082943</v>
      </c>
      <c r="AM14" s="19146">
        <v>0.11072535817368299</v>
      </c>
      <c r="AN14" s="19146">
        <v>5.74434872664552E-2</v>
      </c>
      <c r="AO14" s="19146">
        <v>7.5544633801480798E-2</v>
      </c>
      <c r="AP14" s="19160"/>
      <c r="AQ14" s="19146">
        <v>2.6114571743219499E-2</v>
      </c>
      <c r="AR14" s="19146">
        <v>4.1780642845157603E-2</v>
      </c>
      <c r="AS14" s="19162"/>
      <c r="AT14" s="19146">
        <v>6.7490060528839199E-2</v>
      </c>
      <c r="AU14" s="19146">
        <v>9.7483201720576396E-2</v>
      </c>
      <c r="AV14" s="19146">
        <v>2.94136316676985E-2</v>
      </c>
      <c r="AW14" s="19146">
        <v>2.6669786094489601E-2</v>
      </c>
      <c r="AX14" s="19164"/>
      <c r="AY14" s="19166"/>
      <c r="AZ14" s="19168"/>
      <c r="BA14" s="19170"/>
      <c r="BB14" s="19146">
        <v>7.5544633801480798E-2</v>
      </c>
      <c r="BC14" s="19172"/>
      <c r="BD14" s="19146">
        <v>2.6524045624019599E-2</v>
      </c>
      <c r="BE14" s="19146">
        <v>4.0243144144455401E-2</v>
      </c>
      <c r="BF14" s="19146">
        <v>4.4206679909854399E-2</v>
      </c>
      <c r="BG14" s="19146">
        <v>9.5145464540200106E-2</v>
      </c>
      <c r="BH14" s="19146">
        <v>8.6795493904425498E-3</v>
      </c>
      <c r="BI14" s="19146">
        <v>0.11434016338951999</v>
      </c>
      <c r="BJ14" s="19146">
        <v>0.21671338054578301</v>
      </c>
      <c r="BK14" s="19146">
        <v>4.2308419081851401E-2</v>
      </c>
      <c r="BL14" s="19146">
        <v>0.107523511663683</v>
      </c>
      <c r="BM14" s="19146">
        <v>4.7480375190551899E-2</v>
      </c>
      <c r="BN14" s="19146">
        <v>2.3516952975937599E-2</v>
      </c>
      <c r="BO14" s="19146">
        <v>1.8722651551647301E-2</v>
      </c>
      <c r="BP14" s="19146">
        <v>1.8772917179225E-2</v>
      </c>
      <c r="BQ14" s="19146">
        <v>1.7996810757229701E-2</v>
      </c>
      <c r="BR14" s="19146">
        <v>1.8465682847292698E-2</v>
      </c>
      <c r="BS14" s="19146">
        <v>4.0546738622549199E-2</v>
      </c>
      <c r="BT14" s="19146">
        <v>3.8458157979091898E-2</v>
      </c>
      <c r="BU14" s="19146">
        <v>0.10756354734559199</v>
      </c>
      <c r="BV14" s="19146">
        <v>3.6088681232893501E-2</v>
      </c>
      <c r="BW14" s="19146">
        <v>4.9179761062334501E-2</v>
      </c>
      <c r="BX14" s="19146">
        <v>7.2807629528222395E-2</v>
      </c>
      <c r="BY14" s="19146">
        <v>0.37708360365431298</v>
      </c>
      <c r="BZ14" s="19174"/>
      <c r="CA14" s="19146">
        <v>2.0467053896265599E-2</v>
      </c>
      <c r="CB14" s="19146">
        <v>3.3576183805796599E-2</v>
      </c>
      <c r="CC14" s="19146">
        <v>0</v>
      </c>
      <c r="CD14" s="19146">
        <v>7.5617003213874198E-2</v>
      </c>
      <c r="CE14" s="19146">
        <v>6.82094902562424E-2</v>
      </c>
      <c r="CF14" s="19146">
        <v>0.24869554019618301</v>
      </c>
      <c r="CG14" s="19146">
        <v>8.5996209394237702E-2</v>
      </c>
      <c r="CH14" s="19146">
        <v>5.62572517228268E-2</v>
      </c>
      <c r="CI14" s="19146">
        <v>2.4640085983387901E-2</v>
      </c>
      <c r="CJ14" s="19146">
        <v>5.93983867360625E-2</v>
      </c>
      <c r="CK14" s="19176"/>
      <c r="CL14" s="19146">
        <v>0.18819414294308201</v>
      </c>
      <c r="CM14" s="19146">
        <v>6.7392935600080098E-2</v>
      </c>
      <c r="CN14" s="19146">
        <v>0.106055572632337</v>
      </c>
      <c r="CO14" s="19146">
        <v>3.6952918047452203E-2</v>
      </c>
      <c r="CP14" s="19146">
        <v>3.3342632636022898E-2</v>
      </c>
      <c r="CQ14" s="19146">
        <v>3.6489108406037599E-2</v>
      </c>
      <c r="CR14" s="19146">
        <v>6.0764538018241401E-2</v>
      </c>
      <c r="CS14" s="19146">
        <v>5.03867888540937E-2</v>
      </c>
      <c r="CT14" s="19146">
        <v>5.1327577560618599E-2</v>
      </c>
      <c r="CU14" s="19146">
        <v>2.7475533640204799E-2</v>
      </c>
      <c r="CV14" s="19146">
        <v>0</v>
      </c>
      <c r="CW14" s="19146">
        <v>0</v>
      </c>
      <c r="CX14" s="19178"/>
      <c r="CY14" s="19180"/>
      <c r="CZ14" s="19182"/>
      <c r="DA14" s="19184"/>
      <c r="DB14" s="19146">
        <v>0.112760894861031</v>
      </c>
      <c r="DC14" s="19146">
        <v>4.0660803887789698E-2</v>
      </c>
      <c r="DD14" s="19146">
        <v>7.2969663433703799E-2</v>
      </c>
      <c r="DE14" s="19186"/>
      <c r="DF14" s="19188"/>
      <c r="DG14" s="19146">
        <v>6.8537399926552903E-2</v>
      </c>
      <c r="DH14" s="19146">
        <v>3.7658002203928197E-2</v>
      </c>
      <c r="DI14" s="19190"/>
      <c r="DJ14" s="19146">
        <v>4.2595579989455498E-2</v>
      </c>
      <c r="DK14" s="19146">
        <v>6.61286629247827E-2</v>
      </c>
      <c r="DL14" s="19146">
        <v>0.22847525793992399</v>
      </c>
      <c r="DM14" s="19146">
        <v>2.13849274179146E-2</v>
      </c>
      <c r="DN14" s="19146">
        <v>6.1300481218434497E-2</v>
      </c>
      <c r="DO14" s="19146">
        <v>2.9638390530187301E-2</v>
      </c>
      <c r="DP14" s="19146">
        <v>7.1644789865409397E-2</v>
      </c>
      <c r="DQ14" s="19192"/>
      <c r="DR14" s="19194"/>
      <c r="DS14" s="19146">
        <v>6.7907506673282297E-2</v>
      </c>
      <c r="DT14" s="19196"/>
      <c r="DU14" s="19198"/>
      <c r="DV14" s="19200"/>
      <c r="DW14" s="19143">
        <v>3.9539035221242198E-2</v>
      </c>
    </row>
    <row r="15" spans="1:127" ht="17" x14ac:dyDescent="0.2">
      <c r="A15" s="19328" t="s">
        <v>138</v>
      </c>
      <c r="B15" s="19326">
        <v>1395</v>
      </c>
      <c r="C15" s="19201">
        <v>586</v>
      </c>
      <c r="D15" s="19202">
        <v>809</v>
      </c>
      <c r="E15" s="19203">
        <v>148</v>
      </c>
      <c r="F15" s="19204">
        <v>349</v>
      </c>
      <c r="G15" s="19205">
        <v>278</v>
      </c>
      <c r="H15" s="19206">
        <v>264</v>
      </c>
      <c r="I15" s="19207">
        <v>356</v>
      </c>
      <c r="J15" s="19208">
        <v>27</v>
      </c>
      <c r="K15" s="19209">
        <v>179</v>
      </c>
      <c r="L15" s="19210">
        <v>320</v>
      </c>
      <c r="M15" s="19211">
        <v>214</v>
      </c>
      <c r="N15" s="19212">
        <v>396</v>
      </c>
      <c r="O15" s="19213">
        <v>259</v>
      </c>
      <c r="P15" s="19214">
        <v>206</v>
      </c>
      <c r="Q15" s="19215">
        <v>534</v>
      </c>
      <c r="R15" s="19216">
        <v>396</v>
      </c>
      <c r="S15" s="19217">
        <v>259</v>
      </c>
      <c r="T15" s="19218">
        <v>740</v>
      </c>
      <c r="U15" s="19219">
        <v>655</v>
      </c>
      <c r="V15" s="19220">
        <v>955</v>
      </c>
      <c r="W15" s="19221">
        <v>254</v>
      </c>
      <c r="X15" s="19222">
        <v>121</v>
      </c>
      <c r="Y15" s="19223">
        <v>25</v>
      </c>
      <c r="Z15" s="19224">
        <v>4</v>
      </c>
      <c r="AA15" s="19225">
        <v>0</v>
      </c>
      <c r="AB15" s="19226">
        <v>26</v>
      </c>
      <c r="AC15" s="19227">
        <v>10</v>
      </c>
      <c r="AD15" s="19228">
        <v>955</v>
      </c>
      <c r="AE15" s="19229">
        <v>254</v>
      </c>
      <c r="AF15" s="19230">
        <v>121</v>
      </c>
      <c r="AG15" s="19231">
        <v>65</v>
      </c>
      <c r="AH15" s="19232">
        <v>1020</v>
      </c>
      <c r="AI15" s="19233">
        <v>254</v>
      </c>
      <c r="AJ15" s="19234">
        <v>121</v>
      </c>
      <c r="AK15" s="19235">
        <v>955</v>
      </c>
      <c r="AL15" s="19236">
        <v>440</v>
      </c>
      <c r="AM15" s="19237">
        <v>135</v>
      </c>
      <c r="AN15" s="19238">
        <v>1260</v>
      </c>
      <c r="AO15" s="19239">
        <v>1038</v>
      </c>
      <c r="AP15" s="19240">
        <v>23</v>
      </c>
      <c r="AQ15" s="19241">
        <v>292</v>
      </c>
      <c r="AR15" s="19242">
        <v>32</v>
      </c>
      <c r="AS15" s="19243">
        <v>10</v>
      </c>
      <c r="AT15" s="19244">
        <v>781</v>
      </c>
      <c r="AU15" s="19245">
        <v>257</v>
      </c>
      <c r="AV15" s="19246">
        <v>236</v>
      </c>
      <c r="AW15" s="19247">
        <v>77</v>
      </c>
      <c r="AX15" s="19248">
        <v>16</v>
      </c>
      <c r="AY15" s="19249">
        <v>13</v>
      </c>
      <c r="AZ15" s="19250">
        <v>10</v>
      </c>
      <c r="BA15" s="19251">
        <v>5</v>
      </c>
      <c r="BB15" s="19252">
        <v>1038</v>
      </c>
      <c r="BC15" s="19253">
        <v>23</v>
      </c>
      <c r="BD15" s="19254">
        <v>334</v>
      </c>
      <c r="BE15" s="19255">
        <v>425</v>
      </c>
      <c r="BF15" s="19256">
        <v>468</v>
      </c>
      <c r="BG15" s="19257">
        <v>384</v>
      </c>
      <c r="BH15" s="19258">
        <v>50</v>
      </c>
      <c r="BI15" s="19259">
        <v>30</v>
      </c>
      <c r="BJ15" s="19260">
        <v>38</v>
      </c>
      <c r="BK15" s="19261">
        <v>893</v>
      </c>
      <c r="BL15" s="19262">
        <v>422</v>
      </c>
      <c r="BM15" s="19263">
        <v>80</v>
      </c>
      <c r="BN15" s="19264">
        <v>137</v>
      </c>
      <c r="BO15" s="19265">
        <v>215</v>
      </c>
      <c r="BP15" s="19266">
        <v>461</v>
      </c>
      <c r="BQ15" s="19267">
        <v>136</v>
      </c>
      <c r="BR15" s="19268">
        <v>544</v>
      </c>
      <c r="BS15" s="19269">
        <v>447</v>
      </c>
      <c r="BT15" s="19270">
        <v>47</v>
      </c>
      <c r="BU15" s="19271">
        <v>542</v>
      </c>
      <c r="BV15" s="19272">
        <v>929</v>
      </c>
      <c r="BW15" s="19273">
        <v>293</v>
      </c>
      <c r="BX15" s="19274">
        <v>113</v>
      </c>
      <c r="BY15" s="19275">
        <v>39</v>
      </c>
      <c r="BZ15" s="19276">
        <v>19</v>
      </c>
      <c r="CA15" s="19277">
        <v>112</v>
      </c>
      <c r="CB15" s="19278">
        <v>155</v>
      </c>
      <c r="CC15" s="19279">
        <v>74</v>
      </c>
      <c r="CD15" s="19280">
        <v>76</v>
      </c>
      <c r="CE15" s="19281">
        <v>980</v>
      </c>
      <c r="CF15" s="19282">
        <v>30</v>
      </c>
      <c r="CG15" s="19283">
        <v>490</v>
      </c>
      <c r="CH15" s="19284">
        <v>556</v>
      </c>
      <c r="CI15" s="19285">
        <v>161</v>
      </c>
      <c r="CJ15" s="19286">
        <v>178</v>
      </c>
      <c r="CK15" s="19287">
        <v>10</v>
      </c>
      <c r="CL15" s="19288">
        <v>60</v>
      </c>
      <c r="CM15" s="19289">
        <v>118</v>
      </c>
      <c r="CN15" s="19290">
        <v>127</v>
      </c>
      <c r="CO15" s="19291">
        <v>119</v>
      </c>
      <c r="CP15" s="19292">
        <v>94</v>
      </c>
      <c r="CQ15" s="19293">
        <v>123</v>
      </c>
      <c r="CR15" s="19294">
        <v>85</v>
      </c>
      <c r="CS15" s="19295">
        <v>107</v>
      </c>
      <c r="CT15" s="19296">
        <v>133</v>
      </c>
      <c r="CU15" s="19297">
        <v>111</v>
      </c>
      <c r="CV15" s="19298">
        <v>74</v>
      </c>
      <c r="CW15" s="19299">
        <v>57</v>
      </c>
      <c r="CX15" s="19300">
        <v>22</v>
      </c>
      <c r="CY15" s="19301">
        <v>12</v>
      </c>
      <c r="CZ15" s="19302">
        <v>5</v>
      </c>
      <c r="DA15" s="19303">
        <v>4</v>
      </c>
      <c r="DB15" s="19304">
        <v>144</v>
      </c>
      <c r="DC15" s="19305">
        <v>109</v>
      </c>
      <c r="DD15" s="19306">
        <v>62</v>
      </c>
      <c r="DE15" s="19307">
        <v>4</v>
      </c>
      <c r="DF15" s="19308">
        <v>23</v>
      </c>
      <c r="DG15" s="19309">
        <v>1132</v>
      </c>
      <c r="DH15" s="19310">
        <v>46</v>
      </c>
      <c r="DI15" s="19311">
        <v>18</v>
      </c>
      <c r="DJ15" s="19312">
        <v>104</v>
      </c>
      <c r="DK15" s="19313">
        <v>1288</v>
      </c>
      <c r="DL15" s="19314">
        <v>71</v>
      </c>
      <c r="DM15" s="19315">
        <v>117</v>
      </c>
      <c r="DN15" s="19316">
        <v>359</v>
      </c>
      <c r="DO15" s="19317">
        <v>232</v>
      </c>
      <c r="DP15" s="19318">
        <v>530</v>
      </c>
      <c r="DQ15" s="19319">
        <v>1</v>
      </c>
      <c r="DR15" s="19320">
        <v>1</v>
      </c>
      <c r="DS15" s="19321">
        <v>1122</v>
      </c>
      <c r="DT15" s="19322">
        <v>11</v>
      </c>
      <c r="DU15" s="19323">
        <v>4</v>
      </c>
      <c r="DV15" s="19324">
        <v>12</v>
      </c>
      <c r="DW15" s="19325">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152</v>
      </c>
    </row>
    <row r="8" spans="1:127" ht="17" x14ac:dyDescent="0.2">
      <c r="A8" s="259" t="s">
        <v>153</v>
      </c>
    </row>
    <row r="9" spans="1:127" ht="51" x14ac:dyDescent="0.2">
      <c r="A9" s="270" t="s">
        <v>133</v>
      </c>
    </row>
    <row r="10" spans="1:127" ht="17" x14ac:dyDescent="0.2">
      <c r="A10" s="1710" t="s">
        <v>134</v>
      </c>
      <c r="B10" s="1527">
        <v>0.17731998074090299</v>
      </c>
      <c r="C10" s="1428">
        <v>0.19608233555593399</v>
      </c>
      <c r="D10" s="1429">
        <v>0.161435384574735</v>
      </c>
      <c r="E10" s="1430">
        <v>0.13089127096085101</v>
      </c>
      <c r="F10" s="1431">
        <v>0.152731884699875</v>
      </c>
      <c r="G10" s="1432">
        <v>0.13606779812505701</v>
      </c>
      <c r="H10" s="1433">
        <v>0.18326922932706499</v>
      </c>
      <c r="I10" s="1434">
        <v>0.28525001716485798</v>
      </c>
      <c r="J10" s="1530"/>
      <c r="K10" s="1435">
        <v>0.15305343129032201</v>
      </c>
      <c r="L10" s="1436">
        <v>0.16234534322519401</v>
      </c>
      <c r="M10" s="1437">
        <v>0.144000189667635</v>
      </c>
      <c r="N10" s="1438">
        <v>0.198918980632104</v>
      </c>
      <c r="O10" s="1439">
        <v>0.21741352756122101</v>
      </c>
      <c r="P10" s="1440">
        <v>0.16114946443868899</v>
      </c>
      <c r="Q10" s="1441">
        <v>0.155467621824598</v>
      </c>
      <c r="R10" s="1442">
        <v>0.198918980632104</v>
      </c>
      <c r="S10" s="1443">
        <v>0.21741352756122101</v>
      </c>
      <c r="T10" s="1444">
        <v>0.15785950375139801</v>
      </c>
      <c r="U10" s="1445">
        <v>0.20623554466758801</v>
      </c>
      <c r="V10" s="1446">
        <v>0.20382741714651001</v>
      </c>
      <c r="W10" s="1447">
        <v>0.133539741883026</v>
      </c>
      <c r="X10" s="1448">
        <v>0.14635330380532099</v>
      </c>
      <c r="Y10" s="1532"/>
      <c r="Z10" s="1534"/>
      <c r="AA10" s="1536"/>
      <c r="AB10" s="1538"/>
      <c r="AC10" s="1540"/>
      <c r="AD10" s="1449">
        <v>0.20382741714651001</v>
      </c>
      <c r="AE10" s="1450">
        <v>0.133539741883026</v>
      </c>
      <c r="AF10" s="1451">
        <v>0.14635330380532099</v>
      </c>
      <c r="AG10" s="1452">
        <v>0.111434753301415</v>
      </c>
      <c r="AH10" s="1453">
        <v>0.196977035926727</v>
      </c>
      <c r="AI10" s="1454">
        <v>0.133539741883026</v>
      </c>
      <c r="AJ10" s="1455">
        <v>0.14635330380532099</v>
      </c>
      <c r="AK10" s="1456">
        <v>0.20382741714651001</v>
      </c>
      <c r="AL10" s="1457">
        <v>0.134267146902917</v>
      </c>
      <c r="AM10" s="1458">
        <v>0.158844305217371</v>
      </c>
      <c r="AN10" s="1459">
        <v>0.179802165517357</v>
      </c>
      <c r="AO10" s="1460">
        <v>0.18009463223827499</v>
      </c>
      <c r="AP10" s="1542"/>
      <c r="AQ10" s="1461">
        <v>0.188908680788723</v>
      </c>
      <c r="AR10" s="1462">
        <v>7.5569620747111405E-2</v>
      </c>
      <c r="AS10" s="1544"/>
      <c r="AT10" s="1463">
        <v>0.21348960364003999</v>
      </c>
      <c r="AU10" s="1464">
        <v>9.0450776247777406E-2</v>
      </c>
      <c r="AV10" s="1465">
        <v>0.171257065381691</v>
      </c>
      <c r="AW10" s="1466">
        <v>0.15087720689605</v>
      </c>
      <c r="AX10" s="1546"/>
      <c r="AY10" s="1548"/>
      <c r="AZ10" s="1550"/>
      <c r="BA10" s="1552"/>
      <c r="BB10" s="1467">
        <v>0.18009463223827499</v>
      </c>
      <c r="BC10" s="1554"/>
      <c r="BD10" s="1468">
        <v>0.17360014009367</v>
      </c>
      <c r="BE10" s="1469">
        <v>0.23877424402087399</v>
      </c>
      <c r="BF10" s="1470">
        <v>0.16979457587579599</v>
      </c>
      <c r="BG10" s="1471">
        <v>0.140688950110085</v>
      </c>
      <c r="BH10" s="1472">
        <v>0.10811371547127099</v>
      </c>
      <c r="BI10" s="1473">
        <v>0.26712856952918401</v>
      </c>
      <c r="BJ10" s="1474">
        <v>5.5615127051621797E-2</v>
      </c>
      <c r="BK10" s="1475">
        <v>0.202954841044242</v>
      </c>
      <c r="BL10" s="1476">
        <v>0.13158687096102101</v>
      </c>
      <c r="BM10" s="1477">
        <v>0.16650735353951801</v>
      </c>
      <c r="BN10" s="1478">
        <v>0.39507972418499898</v>
      </c>
      <c r="BO10" s="1479">
        <v>0.342640386651555</v>
      </c>
      <c r="BP10" s="1480">
        <v>0.252120987957698</v>
      </c>
      <c r="BQ10" s="1481">
        <v>0.367129366724605</v>
      </c>
      <c r="BR10" s="1482">
        <v>0.23524287451478501</v>
      </c>
      <c r="BS10" s="1483">
        <v>0.293908239128092</v>
      </c>
      <c r="BT10" s="1484">
        <v>0.32479396953747802</v>
      </c>
      <c r="BU10" s="1485">
        <v>8.8898170695249995E-2</v>
      </c>
      <c r="BV10" s="1486">
        <v>0.24959374487307001</v>
      </c>
      <c r="BW10" s="1487">
        <v>7.1046762460818896E-2</v>
      </c>
      <c r="BX10" s="1488">
        <v>4.3468302443133898E-2</v>
      </c>
      <c r="BY10" s="1489">
        <v>3.9386756678222702E-2</v>
      </c>
      <c r="BZ10" s="1556"/>
      <c r="CA10" s="1490">
        <v>0.24290667469369101</v>
      </c>
      <c r="CB10" s="1491">
        <v>0.31284748797781903</v>
      </c>
      <c r="CC10" s="1492">
        <v>0.219243282476069</v>
      </c>
      <c r="CD10" s="1493">
        <v>0.25524704807273302</v>
      </c>
      <c r="CE10" s="1494">
        <v>0.150372642957981</v>
      </c>
      <c r="CF10" s="1495">
        <v>8.6506342913314299E-2</v>
      </c>
      <c r="CG10" s="1496">
        <v>0.16415289915907499</v>
      </c>
      <c r="CH10" s="1497">
        <v>0.17964042930201801</v>
      </c>
      <c r="CI10" s="1498">
        <v>0.221665146962365</v>
      </c>
      <c r="CJ10" s="1499">
        <v>0.175137075993232</v>
      </c>
      <c r="CK10" s="1558"/>
      <c r="CL10" s="1500">
        <v>6.3633426139457105E-2</v>
      </c>
      <c r="CM10" s="1501">
        <v>0.106516897042296</v>
      </c>
      <c r="CN10" s="1502">
        <v>0.108660747948925</v>
      </c>
      <c r="CO10" s="1503">
        <v>0.111025308197657</v>
      </c>
      <c r="CP10" s="1504">
        <v>0.18608136856295601</v>
      </c>
      <c r="CQ10" s="1505">
        <v>0.19721577524911801</v>
      </c>
      <c r="CR10" s="1506">
        <v>0.17396170796838001</v>
      </c>
      <c r="CS10" s="1507">
        <v>0.24497107954898301</v>
      </c>
      <c r="CT10" s="1508">
        <v>0.25865822501728097</v>
      </c>
      <c r="CU10" s="1509">
        <v>0.21458751953834199</v>
      </c>
      <c r="CV10" s="1510">
        <v>0.20105488069090199</v>
      </c>
      <c r="CW10" s="1511">
        <v>0.179581057324041</v>
      </c>
      <c r="CX10" s="1560"/>
      <c r="CY10" s="1562"/>
      <c r="CZ10" s="1564"/>
      <c r="DA10" s="1566"/>
      <c r="DB10" s="1512">
        <v>0.22424051203461601</v>
      </c>
      <c r="DC10" s="1513">
        <v>0.122564403620051</v>
      </c>
      <c r="DD10" s="1514">
        <v>0.15628762610348601</v>
      </c>
      <c r="DE10" s="1568"/>
      <c r="DF10" s="1570"/>
      <c r="DG10" s="1515">
        <v>0.183867109956697</v>
      </c>
      <c r="DH10" s="1516">
        <v>0.17841770921112299</v>
      </c>
      <c r="DI10" s="1572"/>
      <c r="DJ10" s="1517">
        <v>0.12573344180524099</v>
      </c>
      <c r="DK10" s="1518">
        <v>0.18278356274801899</v>
      </c>
      <c r="DL10" s="1519">
        <v>5.2216445191056601E-2</v>
      </c>
      <c r="DM10" s="1520">
        <v>0.183494515331838</v>
      </c>
      <c r="DN10" s="1521">
        <v>0.18568571965665101</v>
      </c>
      <c r="DO10" s="1522">
        <v>0.21783711475314901</v>
      </c>
      <c r="DP10" s="1523">
        <v>0.172624421548113</v>
      </c>
      <c r="DQ10" s="1574"/>
      <c r="DR10" s="1576"/>
      <c r="DS10" s="1524">
        <v>0.18188238559292799</v>
      </c>
      <c r="DT10" s="1578"/>
      <c r="DU10" s="1580"/>
      <c r="DV10" s="1582"/>
      <c r="DW10" s="1525">
        <v>0.13063003188677999</v>
      </c>
    </row>
    <row r="11" spans="1:127" ht="17" x14ac:dyDescent="0.2">
      <c r="A11" s="1710" t="s">
        <v>135</v>
      </c>
      <c r="B11" s="1528">
        <v>0.32036334733409599</v>
      </c>
      <c r="C11" s="1529">
        <v>0.387926802436174</v>
      </c>
      <c r="D11" s="1529">
        <v>0.26316273416651298</v>
      </c>
      <c r="E11" s="1529">
        <v>0.26091520919514199</v>
      </c>
      <c r="F11" s="1529">
        <v>0.30949288914962297</v>
      </c>
      <c r="G11" s="1529">
        <v>0.32919444652052299</v>
      </c>
      <c r="H11" s="1529">
        <v>0.35966957358741403</v>
      </c>
      <c r="I11" s="1529">
        <v>0.35086590108464299</v>
      </c>
      <c r="J11" s="1531"/>
      <c r="K11" s="1529">
        <v>0.22639027463056899</v>
      </c>
      <c r="L11" s="1529">
        <v>0.29416028584325199</v>
      </c>
      <c r="M11" s="1529">
        <v>0.27731889359811102</v>
      </c>
      <c r="N11" s="1529">
        <v>0.38310216483412002</v>
      </c>
      <c r="O11" s="1529">
        <v>0.40008568348538498</v>
      </c>
      <c r="P11" s="1529">
        <v>0.254046527999509</v>
      </c>
      <c r="Q11" s="1529">
        <v>0.28784633466825599</v>
      </c>
      <c r="R11" s="1529">
        <v>0.38310216483412002</v>
      </c>
      <c r="S11" s="1529">
        <v>0.40008568348538498</v>
      </c>
      <c r="T11" s="1529">
        <v>0.27361765003348298</v>
      </c>
      <c r="U11" s="1529">
        <v>0.389820956174944</v>
      </c>
      <c r="V11" s="1529">
        <v>0.36706319827216</v>
      </c>
      <c r="W11" s="1529">
        <v>0.232745621656955</v>
      </c>
      <c r="X11" s="1529">
        <v>0.167186511935073</v>
      </c>
      <c r="Y11" s="1533"/>
      <c r="Z11" s="1535"/>
      <c r="AA11" s="1537"/>
      <c r="AB11" s="1539"/>
      <c r="AC11" s="1541"/>
      <c r="AD11" s="1529">
        <v>0.36706319827216</v>
      </c>
      <c r="AE11" s="1529">
        <v>0.232745621656955</v>
      </c>
      <c r="AF11" s="1529">
        <v>0.167186511935073</v>
      </c>
      <c r="AG11" s="1529">
        <v>0.46493911020209</v>
      </c>
      <c r="AH11" s="1529">
        <v>0.37432013059828101</v>
      </c>
      <c r="AI11" s="1529">
        <v>0.232745621656955</v>
      </c>
      <c r="AJ11" s="1529">
        <v>0.167186511935073</v>
      </c>
      <c r="AK11" s="1529">
        <v>0.36706319827216</v>
      </c>
      <c r="AL11" s="1529">
        <v>0.244514408495563</v>
      </c>
      <c r="AM11" s="1529">
        <v>0.17129802735022701</v>
      </c>
      <c r="AN11" s="1529">
        <v>0.34039009371692203</v>
      </c>
      <c r="AO11" s="1529">
        <v>0.307858988138135</v>
      </c>
      <c r="AP11" s="1543"/>
      <c r="AQ11" s="1529">
        <v>0.35221336392883701</v>
      </c>
      <c r="AR11" s="1529">
        <v>0.44009177927708198</v>
      </c>
      <c r="AS11" s="1545"/>
      <c r="AT11" s="1529">
        <v>0.33742649148760201</v>
      </c>
      <c r="AU11" s="1529">
        <v>0.228489403407241</v>
      </c>
      <c r="AV11" s="1529">
        <v>0.41136507296695601</v>
      </c>
      <c r="AW11" s="1529">
        <v>0.23743868539909499</v>
      </c>
      <c r="AX11" s="1547"/>
      <c r="AY11" s="1549"/>
      <c r="AZ11" s="1551"/>
      <c r="BA11" s="1553"/>
      <c r="BB11" s="1529">
        <v>0.307858988138135</v>
      </c>
      <c r="BC11" s="1555"/>
      <c r="BD11" s="1529">
        <v>0.35381574475536898</v>
      </c>
      <c r="BE11" s="1529">
        <v>0.346141120016356</v>
      </c>
      <c r="BF11" s="1529">
        <v>0.41149076478919699</v>
      </c>
      <c r="BG11" s="1529">
        <v>0.22902393319987599</v>
      </c>
      <c r="BH11" s="1529">
        <v>0.220467756039848</v>
      </c>
      <c r="BI11" s="1529">
        <v>0.17095921171204401</v>
      </c>
      <c r="BJ11" s="1529">
        <v>0.26293009593065098</v>
      </c>
      <c r="BK11" s="1529">
        <v>0.38007554335360599</v>
      </c>
      <c r="BL11" s="1529">
        <v>0.23265156583376501</v>
      </c>
      <c r="BM11" s="1529">
        <v>0.202287165076248</v>
      </c>
      <c r="BN11" s="1529">
        <v>0.39233010521065897</v>
      </c>
      <c r="BO11" s="1529">
        <v>0.36711897451457298</v>
      </c>
      <c r="BP11" s="1529">
        <v>0.44625019158495499</v>
      </c>
      <c r="BQ11" s="1529">
        <v>0.31405982190477999</v>
      </c>
      <c r="BR11" s="1529">
        <v>0.430704260423657</v>
      </c>
      <c r="BS11" s="1529">
        <v>0.47400429957960599</v>
      </c>
      <c r="BT11" s="1529">
        <v>0.360881613913907</v>
      </c>
      <c r="BU11" s="1529">
        <v>0.21090900628883</v>
      </c>
      <c r="BV11" s="1529">
        <v>0.41804224255879102</v>
      </c>
      <c r="BW11" s="1529">
        <v>0.240921952583245</v>
      </c>
      <c r="BX11" s="1529">
        <v>7.8702874894692507E-2</v>
      </c>
      <c r="BY11" s="1529">
        <v>4.2391203039534801E-2</v>
      </c>
      <c r="BZ11" s="1557"/>
      <c r="CA11" s="1529">
        <v>0.33766551092381403</v>
      </c>
      <c r="CB11" s="1529">
        <v>0.33769549583375502</v>
      </c>
      <c r="CC11" s="1529">
        <v>0.26445143181979702</v>
      </c>
      <c r="CD11" s="1529">
        <v>0.29466953785926903</v>
      </c>
      <c r="CE11" s="1529">
        <v>0.32368444183987599</v>
      </c>
      <c r="CF11" s="1529">
        <v>0.27943759346654301</v>
      </c>
      <c r="CG11" s="1529">
        <v>0.309769504899296</v>
      </c>
      <c r="CH11" s="1529">
        <v>0.34385867870756398</v>
      </c>
      <c r="CI11" s="1529">
        <v>0.29886702340434401</v>
      </c>
      <c r="CJ11" s="1529">
        <v>0.28624913764183502</v>
      </c>
      <c r="CK11" s="1559"/>
      <c r="CL11" s="1529">
        <v>0.11731417012292</v>
      </c>
      <c r="CM11" s="1529">
        <v>0.19737181641931401</v>
      </c>
      <c r="CN11" s="1529">
        <v>0.26502628443963999</v>
      </c>
      <c r="CO11" s="1529">
        <v>0.30312837755345901</v>
      </c>
      <c r="CP11" s="1529">
        <v>0.28698880318292302</v>
      </c>
      <c r="CQ11" s="1529">
        <v>0.375165825788567</v>
      </c>
      <c r="CR11" s="1529">
        <v>0.391378865326582</v>
      </c>
      <c r="CS11" s="1529">
        <v>0.37003761432893001</v>
      </c>
      <c r="CT11" s="1529">
        <v>0.36000799663870098</v>
      </c>
      <c r="CU11" s="1529">
        <v>0.41321256835361098</v>
      </c>
      <c r="CV11" s="1529">
        <v>0.38285445335963098</v>
      </c>
      <c r="CW11" s="1529">
        <v>0.40740173918503197</v>
      </c>
      <c r="CX11" s="1561"/>
      <c r="CY11" s="1563"/>
      <c r="CZ11" s="1565"/>
      <c r="DA11" s="1567"/>
      <c r="DB11" s="1529">
        <v>0.35367873514425502</v>
      </c>
      <c r="DC11" s="1529">
        <v>0.18752050660698999</v>
      </c>
      <c r="DD11" s="1529">
        <v>0.21264288312659799</v>
      </c>
      <c r="DE11" s="1569"/>
      <c r="DF11" s="1571"/>
      <c r="DG11" s="1529">
        <v>0.342275988446686</v>
      </c>
      <c r="DH11" s="1529">
        <v>0.31626045245349099</v>
      </c>
      <c r="DI11" s="1573"/>
      <c r="DJ11" s="1529">
        <v>0.18997085079249401</v>
      </c>
      <c r="DK11" s="1529">
        <v>0.333481630190055</v>
      </c>
      <c r="DL11" s="1529">
        <v>4.88822826677804E-2</v>
      </c>
      <c r="DM11" s="1529">
        <v>0.312300847140631</v>
      </c>
      <c r="DN11" s="1529">
        <v>0.36188503272183098</v>
      </c>
      <c r="DO11" s="1529">
        <v>0.44319091011118</v>
      </c>
      <c r="DP11" s="1529">
        <v>0.28528301101470799</v>
      </c>
      <c r="DQ11" s="1575"/>
      <c r="DR11" s="1577"/>
      <c r="DS11" s="1529">
        <v>0.33258253599840898</v>
      </c>
      <c r="DT11" s="1579"/>
      <c r="DU11" s="1581"/>
      <c r="DV11" s="1583"/>
      <c r="DW11" s="1526">
        <v>0.26721864669133599</v>
      </c>
    </row>
    <row r="12" spans="1:127" ht="17" x14ac:dyDescent="0.2">
      <c r="A12" s="1710" t="s">
        <v>136</v>
      </c>
      <c r="B12" s="1528">
        <v>0.23129681974501001</v>
      </c>
      <c r="C12" s="1529">
        <v>0.23339923631602799</v>
      </c>
      <c r="D12" s="1529">
        <v>0.22951687055777201</v>
      </c>
      <c r="E12" s="1529">
        <v>0.213479668886701</v>
      </c>
      <c r="F12" s="1529">
        <v>0.27373723698878999</v>
      </c>
      <c r="G12" s="1529">
        <v>0.21455087748766599</v>
      </c>
      <c r="H12" s="1529">
        <v>0.238213692862774</v>
      </c>
      <c r="I12" s="1529">
        <v>0.20428223604408999</v>
      </c>
      <c r="J12" s="1531"/>
      <c r="K12" s="1529">
        <v>0.21902087613780299</v>
      </c>
      <c r="L12" s="1529">
        <v>0.22303710109175301</v>
      </c>
      <c r="M12" s="1529">
        <v>0.266447740225914</v>
      </c>
      <c r="N12" s="1529">
        <v>0.24776788538569999</v>
      </c>
      <c r="O12" s="1529">
        <v>0.21872889943024501</v>
      </c>
      <c r="P12" s="1529">
        <v>0.21230564169693</v>
      </c>
      <c r="Q12" s="1529">
        <v>0.239312041546724</v>
      </c>
      <c r="R12" s="1529">
        <v>0.24776788538569999</v>
      </c>
      <c r="S12" s="1529">
        <v>0.21872889943024501</v>
      </c>
      <c r="T12" s="1529">
        <v>0.22794317336504299</v>
      </c>
      <c r="U12" s="1529">
        <v>0.236279872130608</v>
      </c>
      <c r="V12" s="1529">
        <v>0.21962949926976</v>
      </c>
      <c r="W12" s="1529">
        <v>0.25120664503734602</v>
      </c>
      <c r="X12" s="1529">
        <v>0.27580712905851601</v>
      </c>
      <c r="Y12" s="1533"/>
      <c r="Z12" s="1535"/>
      <c r="AA12" s="1537"/>
      <c r="AB12" s="1539"/>
      <c r="AC12" s="1541"/>
      <c r="AD12" s="1529">
        <v>0.21962949926976</v>
      </c>
      <c r="AE12" s="1529">
        <v>0.25120664503734602</v>
      </c>
      <c r="AF12" s="1529">
        <v>0.27580712905851601</v>
      </c>
      <c r="AG12" s="1529">
        <v>0.190649948254136</v>
      </c>
      <c r="AH12" s="1529">
        <v>0.21748083330675699</v>
      </c>
      <c r="AI12" s="1529">
        <v>0.25120664503734602</v>
      </c>
      <c r="AJ12" s="1529">
        <v>0.27580712905851601</v>
      </c>
      <c r="AK12" s="1529">
        <v>0.21962949926976</v>
      </c>
      <c r="AL12" s="1529">
        <v>0.25024664205408897</v>
      </c>
      <c r="AM12" s="1529">
        <v>0.26491085111408202</v>
      </c>
      <c r="AN12" s="1529">
        <v>0.22678081507534201</v>
      </c>
      <c r="AO12" s="1529">
        <v>0.228112220183465</v>
      </c>
      <c r="AP12" s="1543"/>
      <c r="AQ12" s="1529">
        <v>0.231369160611504</v>
      </c>
      <c r="AR12" s="1529">
        <v>0.27020256217148497</v>
      </c>
      <c r="AS12" s="1545"/>
      <c r="AT12" s="1529">
        <v>0.21114870571667699</v>
      </c>
      <c r="AU12" s="1529">
        <v>0.273648263010353</v>
      </c>
      <c r="AV12" s="1529">
        <v>0.20323381489386999</v>
      </c>
      <c r="AW12" s="1529">
        <v>0.36159191275119001</v>
      </c>
      <c r="AX12" s="1547"/>
      <c r="AY12" s="1549"/>
      <c r="AZ12" s="1551"/>
      <c r="BA12" s="1553"/>
      <c r="BB12" s="1529">
        <v>0.228112220183465</v>
      </c>
      <c r="BC12" s="1555"/>
      <c r="BD12" s="1529">
        <v>0.23710727949473201</v>
      </c>
      <c r="BE12" s="1529">
        <v>0.22548941686693499</v>
      </c>
      <c r="BF12" s="1529">
        <v>0.20113275774008099</v>
      </c>
      <c r="BG12" s="1529">
        <v>0.29267335855795401</v>
      </c>
      <c r="BH12" s="1529">
        <v>0.15362562370329699</v>
      </c>
      <c r="BI12" s="1529">
        <v>0.18029871031599501</v>
      </c>
      <c r="BJ12" s="1529">
        <v>0.16998829111973901</v>
      </c>
      <c r="BK12" s="1529">
        <v>0.21284161771263499</v>
      </c>
      <c r="BL12" s="1529">
        <v>0.27954723874712201</v>
      </c>
      <c r="BM12" s="1529">
        <v>0.16342054868092001</v>
      </c>
      <c r="BN12" s="1529">
        <v>0.14939569084176699</v>
      </c>
      <c r="BO12" s="1529">
        <v>0.151142458336636</v>
      </c>
      <c r="BP12" s="1529">
        <v>0.18148649658567101</v>
      </c>
      <c r="BQ12" s="1529">
        <v>0.202888394467622</v>
      </c>
      <c r="BR12" s="1529">
        <v>0.19640118379412</v>
      </c>
      <c r="BS12" s="1529">
        <v>0.19075719084374801</v>
      </c>
      <c r="BT12" s="1529">
        <v>0.17611597679636901</v>
      </c>
      <c r="BU12" s="1529">
        <v>0.25724852834865197</v>
      </c>
      <c r="BV12" s="1529">
        <v>0.217381586173406</v>
      </c>
      <c r="BW12" s="1529">
        <v>0.29395009778195202</v>
      </c>
      <c r="BX12" s="1529">
        <v>0.22168478833192901</v>
      </c>
      <c r="BY12" s="1529">
        <v>0.18518647121926801</v>
      </c>
      <c r="BZ12" s="1557"/>
      <c r="CA12" s="1529">
        <v>0.20454232954651</v>
      </c>
      <c r="CB12" s="1529">
        <v>0.168346643175878</v>
      </c>
      <c r="CC12" s="1529">
        <v>0.20079864177604501</v>
      </c>
      <c r="CD12" s="1529">
        <v>0.24991644491075499</v>
      </c>
      <c r="CE12" s="1529">
        <v>0.24141154131012901</v>
      </c>
      <c r="CF12" s="1529">
        <v>0.21294764941835301</v>
      </c>
      <c r="CG12" s="1529">
        <v>0.20761302803135701</v>
      </c>
      <c r="CH12" s="1529">
        <v>0.252438419748997</v>
      </c>
      <c r="CI12" s="1529">
        <v>0.21169503373204801</v>
      </c>
      <c r="CJ12" s="1529">
        <v>0.25457485207769498</v>
      </c>
      <c r="CK12" s="1559"/>
      <c r="CL12" s="1529">
        <v>0.22258752030595</v>
      </c>
      <c r="CM12" s="1529">
        <v>0.36659519419799702</v>
      </c>
      <c r="CN12" s="1529">
        <v>0.27915766506441703</v>
      </c>
      <c r="CO12" s="1529">
        <v>0.28195544756538998</v>
      </c>
      <c r="CP12" s="1529">
        <v>0.16487134478305901</v>
      </c>
      <c r="CQ12" s="1529">
        <v>0.15322953586131799</v>
      </c>
      <c r="CR12" s="1529">
        <v>0.18721218860888</v>
      </c>
      <c r="CS12" s="1529">
        <v>0.185150767811361</v>
      </c>
      <c r="CT12" s="1529">
        <v>0.219677999756035</v>
      </c>
      <c r="CU12" s="1529">
        <v>0.211641475214567</v>
      </c>
      <c r="CV12" s="1529">
        <v>0.18827229668145901</v>
      </c>
      <c r="CW12" s="1529">
        <v>0.243189630815596</v>
      </c>
      <c r="CX12" s="1561"/>
      <c r="CY12" s="1563"/>
      <c r="CZ12" s="1565"/>
      <c r="DA12" s="1567"/>
      <c r="DB12" s="1529">
        <v>0.22146412084533601</v>
      </c>
      <c r="DC12" s="1529">
        <v>0.213328301398201</v>
      </c>
      <c r="DD12" s="1529">
        <v>0.363367609913053</v>
      </c>
      <c r="DE12" s="1569"/>
      <c r="DF12" s="1571"/>
      <c r="DG12" s="1529">
        <v>0.22013776348028799</v>
      </c>
      <c r="DH12" s="1529">
        <v>0.30788552537758501</v>
      </c>
      <c r="DI12" s="1573"/>
      <c r="DJ12" s="1529">
        <v>0.20815533889094801</v>
      </c>
      <c r="DK12" s="1529">
        <v>0.23329539582804101</v>
      </c>
      <c r="DL12" s="1529">
        <v>0.21937192444748799</v>
      </c>
      <c r="DM12" s="1529">
        <v>0.237506862967617</v>
      </c>
      <c r="DN12" s="1529">
        <v>0.21394100467892599</v>
      </c>
      <c r="DO12" s="1529">
        <v>0.221018467230712</v>
      </c>
      <c r="DP12" s="1529">
        <v>0.24573468592380099</v>
      </c>
      <c r="DQ12" s="1575"/>
      <c r="DR12" s="1577"/>
      <c r="DS12" s="1529">
        <v>0.22051473535441801</v>
      </c>
      <c r="DT12" s="1579"/>
      <c r="DU12" s="1581"/>
      <c r="DV12" s="1583"/>
      <c r="DW12" s="1526">
        <v>0.36965081760790502</v>
      </c>
    </row>
    <row r="13" spans="1:127" ht="17" x14ac:dyDescent="0.2">
      <c r="A13" s="1710" t="s">
        <v>137</v>
      </c>
      <c r="B13" s="1528">
        <v>0.27101985217999103</v>
      </c>
      <c r="C13" s="1529">
        <v>0.18259162569186399</v>
      </c>
      <c r="D13" s="1529">
        <v>0.34588501070097999</v>
      </c>
      <c r="E13" s="1529">
        <v>0.39471385095730599</v>
      </c>
      <c r="F13" s="1529">
        <v>0.26403798916171201</v>
      </c>
      <c r="G13" s="1529">
        <v>0.32018687786675398</v>
      </c>
      <c r="H13" s="1529">
        <v>0.21884750422274801</v>
      </c>
      <c r="I13" s="1529">
        <v>0.15960184570640901</v>
      </c>
      <c r="J13" s="1531"/>
      <c r="K13" s="1529">
        <v>0.40153541794130698</v>
      </c>
      <c r="L13" s="1529">
        <v>0.3204572698398</v>
      </c>
      <c r="M13" s="1529">
        <v>0.31223317650833998</v>
      </c>
      <c r="N13" s="1529">
        <v>0.17021096914807601</v>
      </c>
      <c r="O13" s="1529">
        <v>0.163771889523149</v>
      </c>
      <c r="P13" s="1529">
        <v>0.37249836586487201</v>
      </c>
      <c r="Q13" s="1529">
        <v>0.31737400196042198</v>
      </c>
      <c r="R13" s="1529">
        <v>0.17021096914807601</v>
      </c>
      <c r="S13" s="1529">
        <v>0.163771889523149</v>
      </c>
      <c r="T13" s="1529">
        <v>0.34057967285007501</v>
      </c>
      <c r="U13" s="1529">
        <v>0.167663627026859</v>
      </c>
      <c r="V13" s="1529">
        <v>0.20947988531157</v>
      </c>
      <c r="W13" s="1529">
        <v>0.382507991422673</v>
      </c>
      <c r="X13" s="1529">
        <v>0.41065305520109002</v>
      </c>
      <c r="Y13" s="1533"/>
      <c r="Z13" s="1535"/>
      <c r="AA13" s="1537"/>
      <c r="AB13" s="1539"/>
      <c r="AC13" s="1541"/>
      <c r="AD13" s="1529">
        <v>0.20947988531157</v>
      </c>
      <c r="AE13" s="1529">
        <v>0.382507991422673</v>
      </c>
      <c r="AF13" s="1529">
        <v>0.41065305520109002</v>
      </c>
      <c r="AG13" s="1529">
        <v>0.232976188242358</v>
      </c>
      <c r="AH13" s="1529">
        <v>0.211222000168235</v>
      </c>
      <c r="AI13" s="1529">
        <v>0.382507991422673</v>
      </c>
      <c r="AJ13" s="1529">
        <v>0.41065305520109002</v>
      </c>
      <c r="AK13" s="1529">
        <v>0.20947988531157</v>
      </c>
      <c r="AL13" s="1529">
        <v>0.37097180254743001</v>
      </c>
      <c r="AM13" s="1529">
        <v>0.40494681631832002</v>
      </c>
      <c r="AN13" s="1529">
        <v>0.25302692569037899</v>
      </c>
      <c r="AO13" s="1529">
        <v>0.28393415944012501</v>
      </c>
      <c r="AP13" s="1543"/>
      <c r="AQ13" s="1529">
        <v>0.22750879467093599</v>
      </c>
      <c r="AR13" s="1529">
        <v>0.214136037804321</v>
      </c>
      <c r="AS13" s="1545"/>
      <c r="AT13" s="1529">
        <v>0.23793519915568001</v>
      </c>
      <c r="AU13" s="1529">
        <v>0.40741155733462903</v>
      </c>
      <c r="AV13" s="1529">
        <v>0.214144046757482</v>
      </c>
      <c r="AW13" s="1529">
        <v>0.25009219495366503</v>
      </c>
      <c r="AX13" s="1547"/>
      <c r="AY13" s="1549"/>
      <c r="AZ13" s="1551"/>
      <c r="BA13" s="1553"/>
      <c r="BB13" s="1529">
        <v>0.28393415944012501</v>
      </c>
      <c r="BC13" s="1555"/>
      <c r="BD13" s="1529">
        <v>0.23547683565622801</v>
      </c>
      <c r="BE13" s="1529">
        <v>0.18959521909583499</v>
      </c>
      <c r="BF13" s="1529">
        <v>0.21758190159492599</v>
      </c>
      <c r="BG13" s="1529">
        <v>0.337613758132085</v>
      </c>
      <c r="BH13" s="1529">
        <v>0.51779290478558304</v>
      </c>
      <c r="BI13" s="1529">
        <v>0.38161350844277703</v>
      </c>
      <c r="BJ13" s="1529">
        <v>0.51146648589798904</v>
      </c>
      <c r="BK13" s="1529">
        <v>0.20412799788951699</v>
      </c>
      <c r="BL13" s="1529">
        <v>0.35621432445809198</v>
      </c>
      <c r="BM13" s="1529">
        <v>0.467784932703314</v>
      </c>
      <c r="BN13" s="1529">
        <v>6.3194479762574696E-2</v>
      </c>
      <c r="BO13" s="1529">
        <v>0.13909818049723599</v>
      </c>
      <c r="BP13" s="1529">
        <v>0.12014232387167501</v>
      </c>
      <c r="BQ13" s="1529">
        <v>0.115922416902994</v>
      </c>
      <c r="BR13" s="1529">
        <v>0.13765168126743901</v>
      </c>
      <c r="BS13" s="1529">
        <v>4.1330270448553801E-2</v>
      </c>
      <c r="BT13" s="1529">
        <v>0.138208439752246</v>
      </c>
      <c r="BU13" s="1529">
        <v>0.44294429466726798</v>
      </c>
      <c r="BV13" s="1529">
        <v>0.11498242639473299</v>
      </c>
      <c r="BW13" s="1529">
        <v>0.39408118717398499</v>
      </c>
      <c r="BX13" s="1529">
        <v>0.65614403433024404</v>
      </c>
      <c r="BY13" s="1529">
        <v>0.73303556906297496</v>
      </c>
      <c r="BZ13" s="1557"/>
      <c r="CA13" s="1529">
        <v>0.21488548483598499</v>
      </c>
      <c r="CB13" s="1529">
        <v>0.18111037301254901</v>
      </c>
      <c r="CC13" s="1529">
        <v>0.31550664392808903</v>
      </c>
      <c r="CD13" s="1529">
        <v>0.200166969157243</v>
      </c>
      <c r="CE13" s="1529">
        <v>0.28453137389201399</v>
      </c>
      <c r="CF13" s="1529">
        <v>0.42110841420179002</v>
      </c>
      <c r="CG13" s="1529">
        <v>0.318464567910272</v>
      </c>
      <c r="CH13" s="1529">
        <v>0.22406247224142101</v>
      </c>
      <c r="CI13" s="1529">
        <v>0.26777279590124298</v>
      </c>
      <c r="CJ13" s="1529">
        <v>0.28403893428723798</v>
      </c>
      <c r="CK13" s="1559"/>
      <c r="CL13" s="1529">
        <v>0.59646488343167203</v>
      </c>
      <c r="CM13" s="1529">
        <v>0.32951609234039198</v>
      </c>
      <c r="CN13" s="1529">
        <v>0.34715530254701699</v>
      </c>
      <c r="CO13" s="1529">
        <v>0.30389086668349402</v>
      </c>
      <c r="CP13" s="1529">
        <v>0.36205848347106201</v>
      </c>
      <c r="CQ13" s="1529">
        <v>0.27438886310099603</v>
      </c>
      <c r="CR13" s="1529">
        <v>0.24744723809615701</v>
      </c>
      <c r="CS13" s="1529">
        <v>0.19984053831072601</v>
      </c>
      <c r="CT13" s="1529">
        <v>0.161655778587983</v>
      </c>
      <c r="CU13" s="1529">
        <v>0.16055843689347901</v>
      </c>
      <c r="CV13" s="1529">
        <v>0.227818369268008</v>
      </c>
      <c r="CW13" s="1529">
        <v>0.169827572675331</v>
      </c>
      <c r="CX13" s="1561"/>
      <c r="CY13" s="1563"/>
      <c r="CZ13" s="1565"/>
      <c r="DA13" s="1567"/>
      <c r="DB13" s="1529">
        <v>0.20061663197579199</v>
      </c>
      <c r="DC13" s="1529">
        <v>0.47658678837475799</v>
      </c>
      <c r="DD13" s="1529">
        <v>0.26770188085686297</v>
      </c>
      <c r="DE13" s="1569"/>
      <c r="DF13" s="1571"/>
      <c r="DG13" s="1529">
        <v>0.25371913811632901</v>
      </c>
      <c r="DH13" s="1529">
        <v>0.19743631295780101</v>
      </c>
      <c r="DI13" s="1573"/>
      <c r="DJ13" s="1529">
        <v>0.47614036851131702</v>
      </c>
      <c r="DK13" s="1529">
        <v>0.25043941123388502</v>
      </c>
      <c r="DL13" s="1529">
        <v>0.67952934769367501</v>
      </c>
      <c r="DM13" s="1529">
        <v>0.266697774559914</v>
      </c>
      <c r="DN13" s="1529">
        <v>0.23848824294259099</v>
      </c>
      <c r="DO13" s="1529">
        <v>0.117953507904959</v>
      </c>
      <c r="DP13" s="1529">
        <v>0.296357881513378</v>
      </c>
      <c r="DQ13" s="1575"/>
      <c r="DR13" s="1577"/>
      <c r="DS13" s="1529">
        <v>0.26502034305424499</v>
      </c>
      <c r="DT13" s="1579"/>
      <c r="DU13" s="1581"/>
      <c r="DV13" s="1583"/>
      <c r="DW13" s="1526">
        <v>0.23250050381397899</v>
      </c>
    </row>
    <row r="14" spans="1:127" ht="17" x14ac:dyDescent="0.2">
      <c r="A14" s="1711" t="s">
        <v>138</v>
      </c>
      <c r="B14" s="1709">
        <v>1399</v>
      </c>
      <c r="C14" s="1584">
        <v>589</v>
      </c>
      <c r="D14" s="1585">
        <v>810</v>
      </c>
      <c r="E14" s="1586">
        <v>149</v>
      </c>
      <c r="F14" s="1587">
        <v>352</v>
      </c>
      <c r="G14" s="1588">
        <v>278</v>
      </c>
      <c r="H14" s="1589">
        <v>265</v>
      </c>
      <c r="I14" s="1590">
        <v>355</v>
      </c>
      <c r="J14" s="1591">
        <v>27</v>
      </c>
      <c r="K14" s="1592">
        <v>180</v>
      </c>
      <c r="L14" s="1593">
        <v>322</v>
      </c>
      <c r="M14" s="1594">
        <v>214</v>
      </c>
      <c r="N14" s="1595">
        <v>397</v>
      </c>
      <c r="O14" s="1596">
        <v>259</v>
      </c>
      <c r="P14" s="1597">
        <v>207</v>
      </c>
      <c r="Q14" s="1598">
        <v>536</v>
      </c>
      <c r="R14" s="1599">
        <v>397</v>
      </c>
      <c r="S14" s="1600">
        <v>259</v>
      </c>
      <c r="T14" s="1601">
        <v>743</v>
      </c>
      <c r="U14" s="1602">
        <v>656</v>
      </c>
      <c r="V14" s="1603">
        <v>957</v>
      </c>
      <c r="W14" s="1604">
        <v>256</v>
      </c>
      <c r="X14" s="1605">
        <v>120</v>
      </c>
      <c r="Y14" s="1606">
        <v>26</v>
      </c>
      <c r="Z14" s="1607">
        <v>4</v>
      </c>
      <c r="AA14" s="1608">
        <v>0</v>
      </c>
      <c r="AB14" s="1609">
        <v>26</v>
      </c>
      <c r="AC14" s="1610">
        <v>10</v>
      </c>
      <c r="AD14" s="1611">
        <v>957</v>
      </c>
      <c r="AE14" s="1612">
        <v>256</v>
      </c>
      <c r="AF14" s="1613">
        <v>120</v>
      </c>
      <c r="AG14" s="1614">
        <v>66</v>
      </c>
      <c r="AH14" s="1615">
        <v>1023</v>
      </c>
      <c r="AI14" s="1616">
        <v>256</v>
      </c>
      <c r="AJ14" s="1617">
        <v>120</v>
      </c>
      <c r="AK14" s="1618">
        <v>957</v>
      </c>
      <c r="AL14" s="1619">
        <v>442</v>
      </c>
      <c r="AM14" s="1620">
        <v>134</v>
      </c>
      <c r="AN14" s="1621">
        <v>1265</v>
      </c>
      <c r="AO14" s="1622">
        <v>1041</v>
      </c>
      <c r="AP14" s="1623">
        <v>23</v>
      </c>
      <c r="AQ14" s="1624">
        <v>293</v>
      </c>
      <c r="AR14" s="1625">
        <v>32</v>
      </c>
      <c r="AS14" s="1626">
        <v>10</v>
      </c>
      <c r="AT14" s="1627">
        <v>781</v>
      </c>
      <c r="AU14" s="1628">
        <v>260</v>
      </c>
      <c r="AV14" s="1629">
        <v>237</v>
      </c>
      <c r="AW14" s="1630">
        <v>77</v>
      </c>
      <c r="AX14" s="1631">
        <v>16</v>
      </c>
      <c r="AY14" s="1632">
        <v>13</v>
      </c>
      <c r="AZ14" s="1633">
        <v>10</v>
      </c>
      <c r="BA14" s="1634">
        <v>5</v>
      </c>
      <c r="BB14" s="1635">
        <v>1041</v>
      </c>
      <c r="BC14" s="1636">
        <v>23</v>
      </c>
      <c r="BD14" s="1637">
        <v>335</v>
      </c>
      <c r="BE14" s="1638">
        <v>426</v>
      </c>
      <c r="BF14" s="1639">
        <v>469</v>
      </c>
      <c r="BG14" s="1640">
        <v>385</v>
      </c>
      <c r="BH14" s="1641">
        <v>50</v>
      </c>
      <c r="BI14" s="1642">
        <v>30</v>
      </c>
      <c r="BJ14" s="1643">
        <v>39</v>
      </c>
      <c r="BK14" s="1644">
        <v>895</v>
      </c>
      <c r="BL14" s="1645">
        <v>424</v>
      </c>
      <c r="BM14" s="1646">
        <v>80</v>
      </c>
      <c r="BN14" s="1647">
        <v>137</v>
      </c>
      <c r="BO14" s="1648">
        <v>216</v>
      </c>
      <c r="BP14" s="1649">
        <v>460</v>
      </c>
      <c r="BQ14" s="1650">
        <v>136</v>
      </c>
      <c r="BR14" s="1651">
        <v>545</v>
      </c>
      <c r="BS14" s="1652">
        <v>448</v>
      </c>
      <c r="BT14" s="1653">
        <v>47</v>
      </c>
      <c r="BU14" s="1654">
        <v>542</v>
      </c>
      <c r="BV14" s="1655">
        <v>930</v>
      </c>
      <c r="BW14" s="1656">
        <v>293</v>
      </c>
      <c r="BX14" s="1657">
        <v>113</v>
      </c>
      <c r="BY14" s="1658">
        <v>39</v>
      </c>
      <c r="BZ14" s="1659">
        <v>22</v>
      </c>
      <c r="CA14" s="1660">
        <v>112</v>
      </c>
      <c r="CB14" s="1661">
        <v>155</v>
      </c>
      <c r="CC14" s="1662">
        <v>74</v>
      </c>
      <c r="CD14" s="1663">
        <v>76</v>
      </c>
      <c r="CE14" s="1664">
        <v>982</v>
      </c>
      <c r="CF14" s="1665">
        <v>31</v>
      </c>
      <c r="CG14" s="1666">
        <v>494</v>
      </c>
      <c r="CH14" s="1667">
        <v>557</v>
      </c>
      <c r="CI14" s="1668">
        <v>161</v>
      </c>
      <c r="CJ14" s="1669">
        <v>177</v>
      </c>
      <c r="CK14" s="1670">
        <v>10</v>
      </c>
      <c r="CL14" s="1671">
        <v>61</v>
      </c>
      <c r="CM14" s="1672">
        <v>118</v>
      </c>
      <c r="CN14" s="1673">
        <v>128</v>
      </c>
      <c r="CO14" s="1674">
        <v>120</v>
      </c>
      <c r="CP14" s="1675">
        <v>97</v>
      </c>
      <c r="CQ14" s="1676">
        <v>122</v>
      </c>
      <c r="CR14" s="1677">
        <v>85</v>
      </c>
      <c r="CS14" s="1678">
        <v>107</v>
      </c>
      <c r="CT14" s="1679">
        <v>133</v>
      </c>
      <c r="CU14" s="1680">
        <v>111</v>
      </c>
      <c r="CV14" s="1681">
        <v>74</v>
      </c>
      <c r="CW14" s="1682">
        <v>57</v>
      </c>
      <c r="CX14" s="1683">
        <v>22</v>
      </c>
      <c r="CY14" s="1684">
        <v>12</v>
      </c>
      <c r="CZ14" s="1685">
        <v>5</v>
      </c>
      <c r="DA14" s="1686">
        <v>4</v>
      </c>
      <c r="DB14" s="1687">
        <v>143</v>
      </c>
      <c r="DC14" s="1688">
        <v>111</v>
      </c>
      <c r="DD14" s="1689">
        <v>62</v>
      </c>
      <c r="DE14" s="1690">
        <v>4</v>
      </c>
      <c r="DF14" s="1691">
        <v>23</v>
      </c>
      <c r="DG14" s="1692">
        <v>1134</v>
      </c>
      <c r="DH14" s="1693">
        <v>46</v>
      </c>
      <c r="DI14" s="1694">
        <v>18</v>
      </c>
      <c r="DJ14" s="1695">
        <v>105</v>
      </c>
      <c r="DK14" s="1696">
        <v>1291</v>
      </c>
      <c r="DL14" s="1697">
        <v>73</v>
      </c>
      <c r="DM14" s="1698">
        <v>117</v>
      </c>
      <c r="DN14" s="1699">
        <v>360</v>
      </c>
      <c r="DO14" s="1700">
        <v>234</v>
      </c>
      <c r="DP14" s="1701">
        <v>530</v>
      </c>
      <c r="DQ14" s="1702">
        <v>1</v>
      </c>
      <c r="DR14" s="1703">
        <v>1</v>
      </c>
      <c r="DS14" s="1704">
        <v>1124</v>
      </c>
      <c r="DT14" s="1705">
        <v>12</v>
      </c>
      <c r="DU14" s="1706">
        <v>4</v>
      </c>
      <c r="DV14" s="1707">
        <v>13</v>
      </c>
      <c r="DW14" s="1708">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403</v>
      </c>
    </row>
    <row r="8" spans="1:127" ht="17" x14ac:dyDescent="0.2">
      <c r="A8" s="270" t="s">
        <v>402</v>
      </c>
    </row>
    <row r="9" spans="1:127" ht="17" x14ac:dyDescent="0.2">
      <c r="A9" s="19611" t="s">
        <v>312</v>
      </c>
      <c r="B9" s="19428">
        <v>6.7474504952099307E-2</v>
      </c>
      <c r="C9" s="19329">
        <v>9.4398339594252104E-2</v>
      </c>
      <c r="D9" s="19330">
        <v>4.4868634031865702E-2</v>
      </c>
      <c r="E9" s="19331">
        <v>5.4947207503854699E-2</v>
      </c>
      <c r="F9" s="19332">
        <v>8.7203122180752907E-2</v>
      </c>
      <c r="G9" s="19333">
        <v>6.8612932281236799E-2</v>
      </c>
      <c r="H9" s="19334">
        <v>6.0983357754518699E-2</v>
      </c>
      <c r="I9" s="19335">
        <v>5.8924479925941901E-2</v>
      </c>
      <c r="J9" s="19431"/>
      <c r="K9" s="19336">
        <v>7.79837622636885E-2</v>
      </c>
      <c r="L9" s="19337">
        <v>8.4171870417563396E-2</v>
      </c>
      <c r="M9" s="19338">
        <v>9.8361754515215005E-2</v>
      </c>
      <c r="N9" s="19339">
        <v>4.3422248539452798E-2</v>
      </c>
      <c r="O9" s="19340">
        <v>2.95829254777377E-2</v>
      </c>
      <c r="P9" s="19341">
        <v>8.4603448098092907E-2</v>
      </c>
      <c r="Q9" s="19342">
        <v>8.9517350262393297E-2</v>
      </c>
      <c r="R9" s="19343">
        <v>4.3422248539452798E-2</v>
      </c>
      <c r="S9" s="19344">
        <v>2.95829254777377E-2</v>
      </c>
      <c r="T9" s="19345">
        <v>8.7446179468047294E-2</v>
      </c>
      <c r="U9" s="19346">
        <v>3.79433331149686E-2</v>
      </c>
      <c r="V9" s="19347">
        <v>5.3354084421147502E-2</v>
      </c>
      <c r="W9" s="19348">
        <v>0.103638992563891</v>
      </c>
      <c r="X9" s="19349">
        <v>5.9409834251377698E-2</v>
      </c>
      <c r="Y9" s="19433"/>
      <c r="Z9" s="19435"/>
      <c r="AA9" s="19437"/>
      <c r="AB9" s="19439"/>
      <c r="AC9" s="19441"/>
      <c r="AD9" s="19350">
        <v>5.3354084421147502E-2</v>
      </c>
      <c r="AE9" s="19351">
        <v>0.103638992563891</v>
      </c>
      <c r="AF9" s="19352">
        <v>5.9409834251377698E-2</v>
      </c>
      <c r="AG9" s="19353">
        <v>0.10065965551656</v>
      </c>
      <c r="AH9" s="19354">
        <v>5.67560734525989E-2</v>
      </c>
      <c r="AI9" s="19355">
        <v>0.103638992563891</v>
      </c>
      <c r="AJ9" s="19356">
        <v>5.9409834251377698E-2</v>
      </c>
      <c r="AK9" s="19357">
        <v>5.3354084421147502E-2</v>
      </c>
      <c r="AL9" s="19358">
        <v>9.0531259101058206E-2</v>
      </c>
      <c r="AM9" s="19359">
        <v>6.0515748712716498E-2</v>
      </c>
      <c r="AN9" s="19360">
        <v>6.8429699541851699E-2</v>
      </c>
      <c r="AO9" s="19361">
        <v>6.0487777798515399E-2</v>
      </c>
      <c r="AP9" s="19443"/>
      <c r="AQ9" s="19362">
        <v>7.1435554017460601E-2</v>
      </c>
      <c r="AR9" s="19363">
        <v>0.11304225670882299</v>
      </c>
      <c r="AS9" s="19445"/>
      <c r="AT9" s="19364">
        <v>6.53803892715559E-2</v>
      </c>
      <c r="AU9" s="19365">
        <v>4.7150843328122E-2</v>
      </c>
      <c r="AV9" s="19366">
        <v>5.5557966985775899E-2</v>
      </c>
      <c r="AW9" s="19367">
        <v>0.104306528724511</v>
      </c>
      <c r="AX9" s="19447"/>
      <c r="AY9" s="19449"/>
      <c r="AZ9" s="19451"/>
      <c r="BA9" s="19453"/>
      <c r="BB9" s="19368">
        <v>6.0487777798515399E-2</v>
      </c>
      <c r="BC9" s="19455"/>
      <c r="BD9" s="19369">
        <v>7.2457582778745699E-2</v>
      </c>
      <c r="BE9" s="19370">
        <v>3.0758520198323099E-2</v>
      </c>
      <c r="BF9" s="19371">
        <v>3.5725513641997102E-2</v>
      </c>
      <c r="BG9" s="19372">
        <v>9.7955767910277006E-2</v>
      </c>
      <c r="BH9" s="19373">
        <v>0.108000548687437</v>
      </c>
      <c r="BI9" s="19374">
        <v>0.37404381675555098</v>
      </c>
      <c r="BJ9" s="19375">
        <v>0.148446086113947</v>
      </c>
      <c r="BK9" s="19376">
        <v>3.3346653072326399E-2</v>
      </c>
      <c r="BL9" s="19377">
        <v>0.103113745642751</v>
      </c>
      <c r="BM9" s="19378">
        <v>0.20569729782513199</v>
      </c>
      <c r="BN9" s="19379">
        <v>9.7221241774970296E-2</v>
      </c>
      <c r="BO9" s="19380">
        <v>6.8808050313400995E-2</v>
      </c>
      <c r="BP9" s="19381">
        <v>1.5665123948777102E-2</v>
      </c>
      <c r="BQ9" s="19382">
        <v>6.2179890531396803E-2</v>
      </c>
      <c r="BR9" s="19383">
        <v>4.0840050396831397E-2</v>
      </c>
      <c r="BS9" s="19384">
        <v>4.1066723891651502E-2</v>
      </c>
      <c r="BT9" s="19385">
        <v>0</v>
      </c>
      <c r="BU9" s="19386">
        <v>9.8377956211917805E-2</v>
      </c>
      <c r="BV9" s="19387">
        <v>4.5034274885856401E-2</v>
      </c>
      <c r="BW9" s="19388">
        <v>7.1910171721791205E-2</v>
      </c>
      <c r="BX9" s="19389">
        <v>0.18623104465037901</v>
      </c>
      <c r="BY9" s="19390">
        <v>6.1700801733953002E-2</v>
      </c>
      <c r="BZ9" s="19457"/>
      <c r="CA9" s="19391">
        <v>5.7177683385917798E-2</v>
      </c>
      <c r="CB9" s="19392">
        <v>7.2368478056811097E-2</v>
      </c>
      <c r="CC9" s="19393">
        <v>3.57485458476718E-2</v>
      </c>
      <c r="CD9" s="19394">
        <v>1.27493068089298E-2</v>
      </c>
      <c r="CE9" s="19395">
        <v>6.9985949624580102E-2</v>
      </c>
      <c r="CF9" s="19396">
        <v>0.13975488290197999</v>
      </c>
      <c r="CG9" s="19397">
        <v>7.8219600163076705E-2</v>
      </c>
      <c r="CH9" s="19398">
        <v>4.4859658293032401E-2</v>
      </c>
      <c r="CI9" s="19399">
        <v>9.4242965234564394E-2</v>
      </c>
      <c r="CJ9" s="19400">
        <v>9.0301708509519393E-2</v>
      </c>
      <c r="CK9" s="19459"/>
      <c r="CL9" s="19401">
        <v>0.14210154479067</v>
      </c>
      <c r="CM9" s="19402">
        <v>9.9206672574604707E-2</v>
      </c>
      <c r="CN9" s="19403">
        <v>0.11484918200595599</v>
      </c>
      <c r="CO9" s="19404">
        <v>6.4296626727776293E-2</v>
      </c>
      <c r="CP9" s="19405">
        <v>0.12421878136584499</v>
      </c>
      <c r="CQ9" s="19406">
        <v>3.2102632585000103E-2</v>
      </c>
      <c r="CR9" s="19407">
        <v>3.4519275071101002E-2</v>
      </c>
      <c r="CS9" s="19408">
        <v>3.2202833494495403E-2</v>
      </c>
      <c r="CT9" s="19409">
        <v>8.7646209728792002E-2</v>
      </c>
      <c r="CU9" s="19410">
        <v>3.8127595690857601E-2</v>
      </c>
      <c r="CV9" s="19411">
        <v>0</v>
      </c>
      <c r="CW9" s="19412">
        <v>0</v>
      </c>
      <c r="CX9" s="19461"/>
      <c r="CY9" s="19463"/>
      <c r="CZ9" s="19465"/>
      <c r="DA9" s="19467"/>
      <c r="DB9" s="19413">
        <v>6.1728680577535201E-2</v>
      </c>
      <c r="DC9" s="19414">
        <v>0.13470348832835599</v>
      </c>
      <c r="DD9" s="19415">
        <v>0.26756520185318</v>
      </c>
      <c r="DE9" s="19469"/>
      <c r="DF9" s="19471"/>
      <c r="DG9" s="19416">
        <v>4.5345425350591398E-2</v>
      </c>
      <c r="DH9" s="19417">
        <v>0.11122424274584899</v>
      </c>
      <c r="DI9" s="19473"/>
      <c r="DJ9" s="19418">
        <v>0.141113127713449</v>
      </c>
      <c r="DK9" s="19419">
        <v>6.0165637633441897E-2</v>
      </c>
      <c r="DL9" s="19420">
        <v>0.114529656358223</v>
      </c>
      <c r="DM9" s="19421">
        <v>0.10127241880756201</v>
      </c>
      <c r="DN9" s="19422">
        <v>3.0379657139703801E-2</v>
      </c>
      <c r="DO9" s="19423">
        <v>3.5322307341311199E-2</v>
      </c>
      <c r="DP9" s="19424">
        <v>8.8468951591134506E-2</v>
      </c>
      <c r="DQ9" s="19475"/>
      <c r="DR9" s="19477"/>
      <c r="DS9" s="19425">
        <v>5.0493544653362997E-2</v>
      </c>
      <c r="DT9" s="19479"/>
      <c r="DU9" s="19481"/>
      <c r="DV9" s="19483"/>
      <c r="DW9" s="19426">
        <v>0.24090169124278399</v>
      </c>
    </row>
    <row r="10" spans="1:127" ht="17" x14ac:dyDescent="0.2">
      <c r="A10" s="19611" t="s">
        <v>313</v>
      </c>
      <c r="B10" s="19429">
        <v>0.13255235657707801</v>
      </c>
      <c r="C10" s="19430">
        <v>0.149638009078332</v>
      </c>
      <c r="D10" s="19430">
        <v>0.11820684969944199</v>
      </c>
      <c r="E10" s="19430">
        <v>0.10714453560161399</v>
      </c>
      <c r="F10" s="19430">
        <v>0.12241204659403</v>
      </c>
      <c r="G10" s="19430">
        <v>0.12880850142504599</v>
      </c>
      <c r="H10" s="19430">
        <v>0.14836780881988401</v>
      </c>
      <c r="I10" s="19430">
        <v>0.15960625885784699</v>
      </c>
      <c r="J10" s="19432"/>
      <c r="K10" s="19430">
        <v>0.188885571931764</v>
      </c>
      <c r="L10" s="19430">
        <v>0.126252951172903</v>
      </c>
      <c r="M10" s="19430">
        <v>0.168106974798993</v>
      </c>
      <c r="N10" s="19430">
        <v>9.4914589161634699E-2</v>
      </c>
      <c r="O10" s="19430">
        <v>7.8588719694882694E-2</v>
      </c>
      <c r="P10" s="19430">
        <v>0.19031902182069399</v>
      </c>
      <c r="Q10" s="19430">
        <v>0.14201980579825699</v>
      </c>
      <c r="R10" s="19430">
        <v>9.4914589161634699E-2</v>
      </c>
      <c r="S10" s="19430">
        <v>7.8588719694882694E-2</v>
      </c>
      <c r="T10" s="19430">
        <v>0.16237754233241999</v>
      </c>
      <c r="U10" s="19430">
        <v>8.8451263055248003E-2</v>
      </c>
      <c r="V10" s="19430">
        <v>0.10826322312869199</v>
      </c>
      <c r="W10" s="19430">
        <v>0.165415551854624</v>
      </c>
      <c r="X10" s="19430">
        <v>0.23640290840679201</v>
      </c>
      <c r="Y10" s="19434"/>
      <c r="Z10" s="19436"/>
      <c r="AA10" s="19438"/>
      <c r="AB10" s="19440"/>
      <c r="AC10" s="19442"/>
      <c r="AD10" s="19430">
        <v>0.10826322312869199</v>
      </c>
      <c r="AE10" s="19430">
        <v>0.165415551854624</v>
      </c>
      <c r="AF10" s="19430">
        <v>0.23640290840679201</v>
      </c>
      <c r="AG10" s="19430">
        <v>5.7651674314195003E-2</v>
      </c>
      <c r="AH10" s="19430">
        <v>0.10462348408856099</v>
      </c>
      <c r="AI10" s="19430">
        <v>0.165415551854624</v>
      </c>
      <c r="AJ10" s="19430">
        <v>0.23640290840679201</v>
      </c>
      <c r="AK10" s="19430">
        <v>0.10826322312869199</v>
      </c>
      <c r="AL10" s="19430">
        <v>0.172213255994564</v>
      </c>
      <c r="AM10" s="19430">
        <v>0.21412700401548901</v>
      </c>
      <c r="AN10" s="19430">
        <v>0.121355001875509</v>
      </c>
      <c r="AO10" s="19430">
        <v>0.124556242609228</v>
      </c>
      <c r="AP10" s="19444"/>
      <c r="AQ10" s="19430">
        <v>0.17895101127764601</v>
      </c>
      <c r="AR10" s="19430">
        <v>0</v>
      </c>
      <c r="AS10" s="19446"/>
      <c r="AT10" s="19430">
        <v>0.10530900132092801</v>
      </c>
      <c r="AU10" s="19430">
        <v>0.17702294617078801</v>
      </c>
      <c r="AV10" s="19430">
        <v>0.163872383418636</v>
      </c>
      <c r="AW10" s="19430">
        <v>0.14195247102302699</v>
      </c>
      <c r="AX10" s="19448"/>
      <c r="AY10" s="19450"/>
      <c r="AZ10" s="19452"/>
      <c r="BA10" s="19454"/>
      <c r="BB10" s="19430">
        <v>0.124556242609228</v>
      </c>
      <c r="BC10" s="19456"/>
      <c r="BD10" s="19430">
        <v>0.158569228692438</v>
      </c>
      <c r="BE10" s="19430">
        <v>7.12723097446918E-2</v>
      </c>
      <c r="BF10" s="19430">
        <v>0.124147943069604</v>
      </c>
      <c r="BG10" s="19430">
        <v>0.20553902494850099</v>
      </c>
      <c r="BH10" s="19430">
        <v>0.13447986145642199</v>
      </c>
      <c r="BI10" s="19430">
        <v>0.168167112319215</v>
      </c>
      <c r="BJ10" s="19430">
        <v>8.0224313327654007E-2</v>
      </c>
      <c r="BK10" s="19430">
        <v>9.8824020129218801E-2</v>
      </c>
      <c r="BL10" s="19430">
        <v>0.19273715490513099</v>
      </c>
      <c r="BM10" s="19430">
        <v>0.14685053680024701</v>
      </c>
      <c r="BN10" s="19430">
        <v>6.7820835329985299E-2</v>
      </c>
      <c r="BO10" s="19430">
        <v>0.117774337563316</v>
      </c>
      <c r="BP10" s="19430">
        <v>0.108484712051457</v>
      </c>
      <c r="BQ10" s="19430">
        <v>0.103147868810068</v>
      </c>
      <c r="BR10" s="19430">
        <v>9.9467451252497799E-2</v>
      </c>
      <c r="BS10" s="19430">
        <v>7.49404909313824E-2</v>
      </c>
      <c r="BT10" s="19430">
        <v>0.117390832290687</v>
      </c>
      <c r="BU10" s="19430">
        <v>0.15929691619061101</v>
      </c>
      <c r="BV10" s="19430">
        <v>0.10726769832824801</v>
      </c>
      <c r="BW10" s="19430">
        <v>0.18305830219799299</v>
      </c>
      <c r="BX10" s="19430">
        <v>0.16944173862678999</v>
      </c>
      <c r="BY10" s="19430">
        <v>0.178422811862081</v>
      </c>
      <c r="BZ10" s="19458"/>
      <c r="CA10" s="19430">
        <v>0.15058474642407199</v>
      </c>
      <c r="CB10" s="19430">
        <v>0.13600950221670299</v>
      </c>
      <c r="CC10" s="19430">
        <v>0.215541919176539</v>
      </c>
      <c r="CD10" s="19430">
        <v>9.3407140864396401E-2</v>
      </c>
      <c r="CE10" s="19430">
        <v>0.127129649373003</v>
      </c>
      <c r="CF10" s="19430">
        <v>0.109698445049244</v>
      </c>
      <c r="CG10" s="19430">
        <v>0.14540969095071599</v>
      </c>
      <c r="CH10" s="19430">
        <v>0.13166608638043001</v>
      </c>
      <c r="CI10" s="19430">
        <v>0.14203358699215199</v>
      </c>
      <c r="CJ10" s="19430">
        <v>9.2766027978922902E-2</v>
      </c>
      <c r="CK10" s="19460"/>
      <c r="CL10" s="19430">
        <v>0.20567111505961599</v>
      </c>
      <c r="CM10" s="19430">
        <v>0.14565868415959601</v>
      </c>
      <c r="CN10" s="19430">
        <v>8.9421165262760602E-2</v>
      </c>
      <c r="CO10" s="19430">
        <v>0.19763404008395799</v>
      </c>
      <c r="CP10" s="19430">
        <v>0.163965579540436</v>
      </c>
      <c r="CQ10" s="19430">
        <v>0.109772963107166</v>
      </c>
      <c r="CR10" s="19430">
        <v>0.129282042498993</v>
      </c>
      <c r="CS10" s="19430">
        <v>0.12686297383852499</v>
      </c>
      <c r="CT10" s="19430">
        <v>0.121824216261639</v>
      </c>
      <c r="CU10" s="19430">
        <v>0.11330904778041299</v>
      </c>
      <c r="CV10" s="19430">
        <v>0.209133832384538</v>
      </c>
      <c r="CW10" s="19430">
        <v>0.11255454573993801</v>
      </c>
      <c r="CX10" s="19462"/>
      <c r="CY10" s="19464"/>
      <c r="CZ10" s="19466"/>
      <c r="DA10" s="19468"/>
      <c r="DB10" s="19430">
        <v>8.1100332563101396E-2</v>
      </c>
      <c r="DC10" s="19430">
        <v>0.19968930782598199</v>
      </c>
      <c r="DD10" s="19430">
        <v>0.21610293489266999</v>
      </c>
      <c r="DE10" s="19470"/>
      <c r="DF10" s="19472"/>
      <c r="DG10" s="19430">
        <v>0.121737456628273</v>
      </c>
      <c r="DH10" s="19430">
        <v>4.6601020837962699E-2</v>
      </c>
      <c r="DI10" s="19474"/>
      <c r="DJ10" s="19430">
        <v>0.19896036837886999</v>
      </c>
      <c r="DK10" s="19430">
        <v>0.125652557896763</v>
      </c>
      <c r="DL10" s="19430">
        <v>0.24175326273276401</v>
      </c>
      <c r="DM10" s="19430">
        <v>0.13702451718243699</v>
      </c>
      <c r="DN10" s="19430">
        <v>0.12483711690334599</v>
      </c>
      <c r="DO10" s="19430">
        <v>0.11264763677970099</v>
      </c>
      <c r="DP10" s="19430">
        <v>0.12674653515422599</v>
      </c>
      <c r="DQ10" s="19476"/>
      <c r="DR10" s="19478"/>
      <c r="DS10" s="19430">
        <v>0.124400847296534</v>
      </c>
      <c r="DT10" s="19480"/>
      <c r="DU10" s="19482"/>
      <c r="DV10" s="19484"/>
      <c r="DW10" s="19427">
        <v>0.24756918687996901</v>
      </c>
    </row>
    <row r="11" spans="1:127" ht="17" x14ac:dyDescent="0.2">
      <c r="A11" s="19611" t="s">
        <v>314</v>
      </c>
      <c r="B11" s="19429">
        <v>0.200907746850612</v>
      </c>
      <c r="C11" s="19430">
        <v>0.206180669160936</v>
      </c>
      <c r="D11" s="19430">
        <v>0.19648047998079601</v>
      </c>
      <c r="E11" s="19430">
        <v>0.16792611945545299</v>
      </c>
      <c r="F11" s="19430">
        <v>0.15950769108368501</v>
      </c>
      <c r="G11" s="19430">
        <v>0.207248817855335</v>
      </c>
      <c r="H11" s="19430">
        <v>0.21110744818013999</v>
      </c>
      <c r="I11" s="19430">
        <v>0.268731440909113</v>
      </c>
      <c r="J11" s="19432"/>
      <c r="K11" s="19430">
        <v>0.241385435052966</v>
      </c>
      <c r="L11" s="19430">
        <v>0.185193716127633</v>
      </c>
      <c r="M11" s="19430">
        <v>0.229255768479769</v>
      </c>
      <c r="N11" s="19430">
        <v>0.177116833138909</v>
      </c>
      <c r="O11" s="19430">
        <v>0.156626918875099</v>
      </c>
      <c r="P11" s="19430">
        <v>0.25088213021845901</v>
      </c>
      <c r="Q11" s="19430">
        <v>0.20179235859358299</v>
      </c>
      <c r="R11" s="19430">
        <v>0.177116833138909</v>
      </c>
      <c r="S11" s="19430">
        <v>0.156626918875099</v>
      </c>
      <c r="T11" s="19430">
        <v>0.222483308044962</v>
      </c>
      <c r="U11" s="19430">
        <v>0.169004983534291</v>
      </c>
      <c r="V11" s="19430">
        <v>0.16953935232546299</v>
      </c>
      <c r="W11" s="19430">
        <v>0.25650400555312403</v>
      </c>
      <c r="X11" s="19430">
        <v>0.24568435697149399</v>
      </c>
      <c r="Y11" s="19434"/>
      <c r="Z11" s="19436"/>
      <c r="AA11" s="19438"/>
      <c r="AB11" s="19440"/>
      <c r="AC11" s="19442"/>
      <c r="AD11" s="19430">
        <v>0.16953935232546299</v>
      </c>
      <c r="AE11" s="19430">
        <v>0.25650400555312403</v>
      </c>
      <c r="AF11" s="19430">
        <v>0.24568435697149399</v>
      </c>
      <c r="AG11" s="19430">
        <v>0.246533137125029</v>
      </c>
      <c r="AH11" s="19430">
        <v>0.17507637482223801</v>
      </c>
      <c r="AI11" s="19430">
        <v>0.25650400555312403</v>
      </c>
      <c r="AJ11" s="19430">
        <v>0.24568435697149399</v>
      </c>
      <c r="AK11" s="19430">
        <v>0.16953935232546299</v>
      </c>
      <c r="AL11" s="19430">
        <v>0.25212813076400298</v>
      </c>
      <c r="AM11" s="19430">
        <v>0.23386554972822399</v>
      </c>
      <c r="AN11" s="19430">
        <v>0.19638378970714199</v>
      </c>
      <c r="AO11" s="19430">
        <v>0.19498544936133699</v>
      </c>
      <c r="AP11" s="19444"/>
      <c r="AQ11" s="19430">
        <v>0.22236227607933201</v>
      </c>
      <c r="AR11" s="19430">
        <v>0.140439463528273</v>
      </c>
      <c r="AS11" s="19446"/>
      <c r="AT11" s="19430">
        <v>0.17150036754956599</v>
      </c>
      <c r="AU11" s="19430">
        <v>0.25900422519942001</v>
      </c>
      <c r="AV11" s="19430">
        <v>0.174204797535293</v>
      </c>
      <c r="AW11" s="19430">
        <v>0.26255140116502701</v>
      </c>
      <c r="AX11" s="19448"/>
      <c r="AY11" s="19450"/>
      <c r="AZ11" s="19452"/>
      <c r="BA11" s="19454"/>
      <c r="BB11" s="19430">
        <v>0.19498544936133699</v>
      </c>
      <c r="BC11" s="19456"/>
      <c r="BD11" s="19430">
        <v>0.21803284752183</v>
      </c>
      <c r="BE11" s="19430">
        <v>0.113235809472593</v>
      </c>
      <c r="BF11" s="19430">
        <v>0.16228265847213999</v>
      </c>
      <c r="BG11" s="19430">
        <v>0.27602608700799502</v>
      </c>
      <c r="BH11" s="19430">
        <v>0.52814080691346199</v>
      </c>
      <c r="BI11" s="19430">
        <v>0.13132617334653099</v>
      </c>
      <c r="BJ11" s="19430">
        <v>0.31564492249397902</v>
      </c>
      <c r="BK11" s="19430">
        <v>0.138792469392021</v>
      </c>
      <c r="BL11" s="19430">
        <v>0.28007345843470999</v>
      </c>
      <c r="BM11" s="19430">
        <v>0.38242202969625599</v>
      </c>
      <c r="BN11" s="19430">
        <v>0.12187369975392399</v>
      </c>
      <c r="BO11" s="19430">
        <v>0.121655421326074</v>
      </c>
      <c r="BP11" s="19430">
        <v>0.14665501504017001</v>
      </c>
      <c r="BQ11" s="19430">
        <v>0.21086928414429201</v>
      </c>
      <c r="BR11" s="19430">
        <v>0.134381229641403</v>
      </c>
      <c r="BS11" s="19430">
        <v>0.15966711534716099</v>
      </c>
      <c r="BT11" s="19430">
        <v>0.14673660155724899</v>
      </c>
      <c r="BU11" s="19430">
        <v>0.241800605510471</v>
      </c>
      <c r="BV11" s="19430">
        <v>0.17962343551502799</v>
      </c>
      <c r="BW11" s="19430">
        <v>0.22147438702040201</v>
      </c>
      <c r="BX11" s="19430">
        <v>0.27048625737152499</v>
      </c>
      <c r="BY11" s="19430">
        <v>0.28684421653213099</v>
      </c>
      <c r="BZ11" s="19458"/>
      <c r="CA11" s="19430">
        <v>0.153435083298958</v>
      </c>
      <c r="CB11" s="19430">
        <v>0.29250292431441099</v>
      </c>
      <c r="CC11" s="19430">
        <v>0.13402437291267</v>
      </c>
      <c r="CD11" s="19430">
        <v>0.14895067667974299</v>
      </c>
      <c r="CE11" s="19430">
        <v>0.19356196069624401</v>
      </c>
      <c r="CF11" s="19430">
        <v>0.39249938708343302</v>
      </c>
      <c r="CG11" s="19430">
        <v>0.19746503398513501</v>
      </c>
      <c r="CH11" s="19430">
        <v>0.19120274191925399</v>
      </c>
      <c r="CI11" s="19430">
        <v>0.17197485445546401</v>
      </c>
      <c r="CJ11" s="19430">
        <v>0.27513115310529201</v>
      </c>
      <c r="CK11" s="19460"/>
      <c r="CL11" s="19430">
        <v>0.18037811154056099</v>
      </c>
      <c r="CM11" s="19430">
        <v>0.31505098143074001</v>
      </c>
      <c r="CN11" s="19430">
        <v>0.30529755824743998</v>
      </c>
      <c r="CO11" s="19430">
        <v>0.22485459251905099</v>
      </c>
      <c r="CP11" s="19430">
        <v>0.21308751604644399</v>
      </c>
      <c r="CQ11" s="19430">
        <v>8.4797495494321001E-2</v>
      </c>
      <c r="CR11" s="19430">
        <v>0.25247798220243101</v>
      </c>
      <c r="CS11" s="19430">
        <v>0.17383209282932499</v>
      </c>
      <c r="CT11" s="19430">
        <v>0.16965665279678999</v>
      </c>
      <c r="CU11" s="19430">
        <v>0.16322413371896</v>
      </c>
      <c r="CV11" s="19430">
        <v>0.13676841932254499</v>
      </c>
      <c r="CW11" s="19430">
        <v>0.109495667734037</v>
      </c>
      <c r="CX11" s="19462"/>
      <c r="CY11" s="19464"/>
      <c r="CZ11" s="19466"/>
      <c r="DA11" s="19468"/>
      <c r="DB11" s="19430">
        <v>0.206336473509595</v>
      </c>
      <c r="DC11" s="19430">
        <v>0.193489757690196</v>
      </c>
      <c r="DD11" s="19430">
        <v>0.237144144587424</v>
      </c>
      <c r="DE11" s="19470"/>
      <c r="DF11" s="19472"/>
      <c r="DG11" s="19430">
        <v>0.19903431556180101</v>
      </c>
      <c r="DH11" s="19430">
        <v>0.167337165068636</v>
      </c>
      <c r="DI11" s="19474"/>
      <c r="DJ11" s="19430">
        <v>0.197291220582058</v>
      </c>
      <c r="DK11" s="19430">
        <v>0.201596519744141</v>
      </c>
      <c r="DL11" s="19430">
        <v>0.25107173523413401</v>
      </c>
      <c r="DM11" s="19430">
        <v>0.27236459422914999</v>
      </c>
      <c r="DN11" s="19430">
        <v>0.18278556118948899</v>
      </c>
      <c r="DO11" s="19430">
        <v>0.14767232029643201</v>
      </c>
      <c r="DP11" s="19430">
        <v>0.21405884910197701</v>
      </c>
      <c r="DQ11" s="19476"/>
      <c r="DR11" s="19478"/>
      <c r="DS11" s="19430">
        <v>0.20116883179817899</v>
      </c>
      <c r="DT11" s="19480"/>
      <c r="DU11" s="19482"/>
      <c r="DV11" s="19484"/>
      <c r="DW11" s="19427">
        <v>0.22602595821131</v>
      </c>
    </row>
    <row r="12" spans="1:127" ht="17" x14ac:dyDescent="0.2">
      <c r="A12" s="19611" t="s">
        <v>315</v>
      </c>
      <c r="B12" s="19429">
        <v>0.19710990110204299</v>
      </c>
      <c r="C12" s="19430">
        <v>0.219410804629041</v>
      </c>
      <c r="D12" s="19430">
        <v>0.178385549491793</v>
      </c>
      <c r="E12" s="19430">
        <v>0.15676342878455299</v>
      </c>
      <c r="F12" s="19430">
        <v>0.19228376951895701</v>
      </c>
      <c r="G12" s="19430">
        <v>0.20625063084956499</v>
      </c>
      <c r="H12" s="19430">
        <v>0.210160220154986</v>
      </c>
      <c r="I12" s="19430">
        <v>0.22199976367420901</v>
      </c>
      <c r="J12" s="19432"/>
      <c r="K12" s="19430">
        <v>0.18772862018349601</v>
      </c>
      <c r="L12" s="19430">
        <v>0.214095457972486</v>
      </c>
      <c r="M12" s="19430">
        <v>0.16775079835039899</v>
      </c>
      <c r="N12" s="19430">
        <v>0.19739104843828101</v>
      </c>
      <c r="O12" s="19430">
        <v>0.20163118191479201</v>
      </c>
      <c r="P12" s="19430">
        <v>0.19461453773512499</v>
      </c>
      <c r="Q12" s="19430">
        <v>0.196636933137433</v>
      </c>
      <c r="R12" s="19430">
        <v>0.19739104843828101</v>
      </c>
      <c r="S12" s="19430">
        <v>0.20163118191479201</v>
      </c>
      <c r="T12" s="19430">
        <v>0.19578450951322801</v>
      </c>
      <c r="U12" s="19430">
        <v>0.199069695045686</v>
      </c>
      <c r="V12" s="19430">
        <v>0.22967032431102999</v>
      </c>
      <c r="W12" s="19430">
        <v>0.115232174446824</v>
      </c>
      <c r="X12" s="19430">
        <v>0.18093291403231199</v>
      </c>
      <c r="Y12" s="19434"/>
      <c r="Z12" s="19436"/>
      <c r="AA12" s="19438"/>
      <c r="AB12" s="19440"/>
      <c r="AC12" s="19442"/>
      <c r="AD12" s="19430">
        <v>0.22967032431102999</v>
      </c>
      <c r="AE12" s="19430">
        <v>0.115232174446824</v>
      </c>
      <c r="AF12" s="19430">
        <v>0.18093291403231199</v>
      </c>
      <c r="AG12" s="19430">
        <v>0.192684747002179</v>
      </c>
      <c r="AH12" s="19430">
        <v>0.22701049957130101</v>
      </c>
      <c r="AI12" s="19430">
        <v>0.115232174446824</v>
      </c>
      <c r="AJ12" s="19430">
        <v>0.18093291403231199</v>
      </c>
      <c r="AK12" s="19430">
        <v>0.22967032431102999</v>
      </c>
      <c r="AL12" s="19430">
        <v>0.14394309411707601</v>
      </c>
      <c r="AM12" s="19430">
        <v>0.194240487825252</v>
      </c>
      <c r="AN12" s="19430">
        <v>0.19750377149259399</v>
      </c>
      <c r="AO12" s="19430">
        <v>0.183898920319162</v>
      </c>
      <c r="AP12" s="19444"/>
      <c r="AQ12" s="19430">
        <v>0.24222534598218301</v>
      </c>
      <c r="AR12" s="19430">
        <v>0.25687271478575102</v>
      </c>
      <c r="AS12" s="19446"/>
      <c r="AT12" s="19430">
        <v>0.18073456798764301</v>
      </c>
      <c r="AU12" s="19430">
        <v>0.19252473496217001</v>
      </c>
      <c r="AV12" s="19430">
        <v>0.24178569383619999</v>
      </c>
      <c r="AW12" s="19430">
        <v>0.29694044932978603</v>
      </c>
      <c r="AX12" s="19448"/>
      <c r="AY12" s="19450"/>
      <c r="AZ12" s="19452"/>
      <c r="BA12" s="19454"/>
      <c r="BB12" s="19430">
        <v>0.183898920319162</v>
      </c>
      <c r="BC12" s="19456"/>
      <c r="BD12" s="19430">
        <v>0.24397177380474799</v>
      </c>
      <c r="BE12" s="19430">
        <v>0.142926200212242</v>
      </c>
      <c r="BF12" s="19430">
        <v>0.26737914466295698</v>
      </c>
      <c r="BG12" s="19430">
        <v>0.18761148294015001</v>
      </c>
      <c r="BH12" s="19430">
        <v>0.12114675674285399</v>
      </c>
      <c r="BI12" s="19430">
        <v>0.19537309243473999</v>
      </c>
      <c r="BJ12" s="19430">
        <v>0.182587320270789</v>
      </c>
      <c r="BK12" s="19430">
        <v>0.207774434954656</v>
      </c>
      <c r="BL12" s="19430">
        <v>0.187098225743625</v>
      </c>
      <c r="BM12" s="19430">
        <v>0.14840424666229099</v>
      </c>
      <c r="BN12" s="19430">
        <v>0.21911902592727001</v>
      </c>
      <c r="BO12" s="19430">
        <v>0.189014279828361</v>
      </c>
      <c r="BP12" s="19430">
        <v>0.218452043774124</v>
      </c>
      <c r="BQ12" s="19430">
        <v>0.21832521656682299</v>
      </c>
      <c r="BR12" s="19430">
        <v>0.21116693116799501</v>
      </c>
      <c r="BS12" s="19430">
        <v>0.22606759091119399</v>
      </c>
      <c r="BT12" s="19430">
        <v>0.21813119771686201</v>
      </c>
      <c r="BU12" s="19430">
        <v>0.18314891263581901</v>
      </c>
      <c r="BV12" s="19430">
        <v>0.21999646252466501</v>
      </c>
      <c r="BW12" s="19430">
        <v>0.21698759594445299</v>
      </c>
      <c r="BX12" s="19430">
        <v>7.4037094566133096E-2</v>
      </c>
      <c r="BY12" s="19430">
        <v>8.4539345637430596E-2</v>
      </c>
      <c r="BZ12" s="19458"/>
      <c r="CA12" s="19430">
        <v>0.214133880360176</v>
      </c>
      <c r="CB12" s="19430">
        <v>0.23333646222941101</v>
      </c>
      <c r="CC12" s="19430">
        <v>0.21210702358112299</v>
      </c>
      <c r="CD12" s="19430">
        <v>0.20249007896969301</v>
      </c>
      <c r="CE12" s="19430">
        <v>0.19309851315732901</v>
      </c>
      <c r="CF12" s="19430">
        <v>0.14900435108851501</v>
      </c>
      <c r="CG12" s="19430">
        <v>0.17212697722176801</v>
      </c>
      <c r="CH12" s="19430">
        <v>0.222268922154676</v>
      </c>
      <c r="CI12" s="19430">
        <v>0.224894414178164</v>
      </c>
      <c r="CJ12" s="19430">
        <v>0.15298219827778001</v>
      </c>
      <c r="CK12" s="19460"/>
      <c r="CL12" s="19430">
        <v>3.2130217337683099E-2</v>
      </c>
      <c r="CM12" s="19430">
        <v>0.14533018243305201</v>
      </c>
      <c r="CN12" s="19430">
        <v>0.139240423150469</v>
      </c>
      <c r="CO12" s="19430">
        <v>0.159351336811931</v>
      </c>
      <c r="CP12" s="19430">
        <v>0.21814311112117701</v>
      </c>
      <c r="CQ12" s="19430">
        <v>0.22149354230053001</v>
      </c>
      <c r="CR12" s="19430">
        <v>0.19538006180180501</v>
      </c>
      <c r="CS12" s="19430">
        <v>0.22851481064201601</v>
      </c>
      <c r="CT12" s="19430">
        <v>0.219943142543473</v>
      </c>
      <c r="CU12" s="19430">
        <v>0.24068703553387499</v>
      </c>
      <c r="CV12" s="19430">
        <v>0.25558743108162602</v>
      </c>
      <c r="CW12" s="19430">
        <v>0.27551092484460299</v>
      </c>
      <c r="CX12" s="19462"/>
      <c r="CY12" s="19464"/>
      <c r="CZ12" s="19466"/>
      <c r="DA12" s="19468"/>
      <c r="DB12" s="19430">
        <v>0.25415406532456503</v>
      </c>
      <c r="DC12" s="19430">
        <v>0.16278088302778199</v>
      </c>
      <c r="DD12" s="19430">
        <v>0.18639922102204601</v>
      </c>
      <c r="DE12" s="19470"/>
      <c r="DF12" s="19472"/>
      <c r="DG12" s="19430">
        <v>0.193626356486409</v>
      </c>
      <c r="DH12" s="19430">
        <v>0.37352786078396899</v>
      </c>
      <c r="DI12" s="19474"/>
      <c r="DJ12" s="19430">
        <v>0.165412704279496</v>
      </c>
      <c r="DK12" s="19430">
        <v>0.20062119074128101</v>
      </c>
      <c r="DL12" s="19430">
        <v>0.17891192601832001</v>
      </c>
      <c r="DM12" s="19430">
        <v>0.21231152894354199</v>
      </c>
      <c r="DN12" s="19430">
        <v>0.22436981956503499</v>
      </c>
      <c r="DO12" s="19430">
        <v>0.1893139747914</v>
      </c>
      <c r="DP12" s="19430">
        <v>0.168411441733858</v>
      </c>
      <c r="DQ12" s="19476"/>
      <c r="DR12" s="19478"/>
      <c r="DS12" s="19430">
        <v>0.204883137392734</v>
      </c>
      <c r="DT12" s="19480"/>
      <c r="DU12" s="19482"/>
      <c r="DV12" s="19484"/>
      <c r="DW12" s="19427">
        <v>0.16725480695706399</v>
      </c>
    </row>
    <row r="13" spans="1:127" ht="17" x14ac:dyDescent="0.2">
      <c r="A13" s="19611" t="s">
        <v>316</v>
      </c>
      <c r="B13" s="19429">
        <v>0.37102714022654398</v>
      </c>
      <c r="C13" s="19430">
        <v>0.29360852974441298</v>
      </c>
      <c r="D13" s="19430">
        <v>0.43602958652157803</v>
      </c>
      <c r="E13" s="19430">
        <v>0.43450726439635601</v>
      </c>
      <c r="F13" s="19430">
        <v>0.41419160153835899</v>
      </c>
      <c r="G13" s="19430">
        <v>0.370504980147983</v>
      </c>
      <c r="H13" s="19430">
        <v>0.35706364643692101</v>
      </c>
      <c r="I13" s="19430">
        <v>0.270355306737592</v>
      </c>
      <c r="J13" s="19432"/>
      <c r="K13" s="19430">
        <v>0.24031093648563001</v>
      </c>
      <c r="L13" s="19430">
        <v>0.367590932282718</v>
      </c>
      <c r="M13" s="19430">
        <v>0.32934578196794401</v>
      </c>
      <c r="N13" s="19430">
        <v>0.46484670016203999</v>
      </c>
      <c r="O13" s="19430">
        <v>0.502723070146052</v>
      </c>
      <c r="P13" s="19430">
        <v>0.22092292587700399</v>
      </c>
      <c r="Q13" s="19430">
        <v>0.35318357851131199</v>
      </c>
      <c r="R13" s="19430">
        <v>0.46484670016203999</v>
      </c>
      <c r="S13" s="19430">
        <v>0.502723070146052</v>
      </c>
      <c r="T13" s="19430">
        <v>0.297436762270755</v>
      </c>
      <c r="U13" s="19430">
        <v>0.47984175640889898</v>
      </c>
      <c r="V13" s="19430">
        <v>0.42317425688447102</v>
      </c>
      <c r="W13" s="19430">
        <v>0.30496498216732398</v>
      </c>
      <c r="X13" s="19430">
        <v>0.22004740191899999</v>
      </c>
      <c r="Y13" s="19434"/>
      <c r="Z13" s="19436"/>
      <c r="AA13" s="19438"/>
      <c r="AB13" s="19440"/>
      <c r="AC13" s="19442"/>
      <c r="AD13" s="19430">
        <v>0.42317425688447102</v>
      </c>
      <c r="AE13" s="19430">
        <v>0.30496498216732398</v>
      </c>
      <c r="AF13" s="19430">
        <v>0.22004740191899999</v>
      </c>
      <c r="AG13" s="19430">
        <v>0.34729019747706502</v>
      </c>
      <c r="AH13" s="19430">
        <v>0.41771704049773101</v>
      </c>
      <c r="AI13" s="19430">
        <v>0.30496498216732398</v>
      </c>
      <c r="AJ13" s="19430">
        <v>0.22004740191899999</v>
      </c>
      <c r="AK13" s="19430">
        <v>0.42317425688447102</v>
      </c>
      <c r="AL13" s="19430">
        <v>0.28587788806912001</v>
      </c>
      <c r="AM13" s="19430">
        <v>0.24407133608987999</v>
      </c>
      <c r="AN13" s="19430">
        <v>0.38845374536651001</v>
      </c>
      <c r="AO13" s="19430">
        <v>0.39875650782757799</v>
      </c>
      <c r="AP13" s="19444"/>
      <c r="AQ13" s="19430">
        <v>0.27275847428903699</v>
      </c>
      <c r="AR13" s="19430">
        <v>0.46927618460433801</v>
      </c>
      <c r="AS13" s="19446"/>
      <c r="AT13" s="19430">
        <v>0.43893699354005</v>
      </c>
      <c r="AU13" s="19430">
        <v>0.28922716794668402</v>
      </c>
      <c r="AV13" s="19430">
        <v>0.3487018911975</v>
      </c>
      <c r="AW13" s="19430">
        <v>0.18734939838662101</v>
      </c>
      <c r="AX13" s="19448"/>
      <c r="AY13" s="19450"/>
      <c r="AZ13" s="19452"/>
      <c r="BA13" s="19454"/>
      <c r="BB13" s="19430">
        <v>0.39875650782757799</v>
      </c>
      <c r="BC13" s="19456"/>
      <c r="BD13" s="19430">
        <v>0.29444818015902402</v>
      </c>
      <c r="BE13" s="19430">
        <v>0.60879350798724596</v>
      </c>
      <c r="BF13" s="19430">
        <v>0.39197094783439901</v>
      </c>
      <c r="BG13" s="19430">
        <v>0.19262574881019101</v>
      </c>
      <c r="BH13" s="19430">
        <v>0.108232026199825</v>
      </c>
      <c r="BI13" s="19430">
        <v>6.3195993558966504E-2</v>
      </c>
      <c r="BJ13" s="19430">
        <v>0.21167348407501099</v>
      </c>
      <c r="BK13" s="19430">
        <v>0.49581457976420801</v>
      </c>
      <c r="BL13" s="19430">
        <v>0.19457162274890699</v>
      </c>
      <c r="BM13" s="19430">
        <v>9.1693836697715594E-2</v>
      </c>
      <c r="BN13" s="19430">
        <v>0.49396519721385002</v>
      </c>
      <c r="BO13" s="19430">
        <v>0.49903184466779399</v>
      </c>
      <c r="BP13" s="19430">
        <v>0.50189372693614798</v>
      </c>
      <c r="BQ13" s="19430">
        <v>0.40547773994742098</v>
      </c>
      <c r="BR13" s="19430">
        <v>0.51114835388610502</v>
      </c>
      <c r="BS13" s="19430">
        <v>0.48399370050551599</v>
      </c>
      <c r="BT13" s="19430">
        <v>0.49891943872855699</v>
      </c>
      <c r="BU13" s="19430">
        <v>0.25989169162449699</v>
      </c>
      <c r="BV13" s="19430">
        <v>0.434601454651309</v>
      </c>
      <c r="BW13" s="19430">
        <v>0.28723750967905998</v>
      </c>
      <c r="BX13" s="19430">
        <v>0.29383424599831498</v>
      </c>
      <c r="BY13" s="19430">
        <v>0.145761336576576</v>
      </c>
      <c r="BZ13" s="19458"/>
      <c r="CA13" s="19430">
        <v>0.40420155263461099</v>
      </c>
      <c r="CB13" s="19430">
        <v>0.26068060710211299</v>
      </c>
      <c r="CC13" s="19430">
        <v>0.40028651622661399</v>
      </c>
      <c r="CD13" s="19430">
        <v>0.49240478942364102</v>
      </c>
      <c r="CE13" s="19430">
        <v>0.38105370113481302</v>
      </c>
      <c r="CF13" s="19430">
        <v>0.149244564854002</v>
      </c>
      <c r="CG13" s="19430">
        <v>0.36472232607361299</v>
      </c>
      <c r="CH13" s="19430">
        <v>0.37792145922249998</v>
      </c>
      <c r="CI13" s="19430">
        <v>0.36685417913965501</v>
      </c>
      <c r="CJ13" s="19430">
        <v>0.36719213221524899</v>
      </c>
      <c r="CK13" s="19460"/>
      <c r="CL13" s="19430">
        <v>0.26718706576828199</v>
      </c>
      <c r="CM13" s="19430">
        <v>0.27538206363596202</v>
      </c>
      <c r="CN13" s="19430">
        <v>0.33025610547658502</v>
      </c>
      <c r="CO13" s="19430">
        <v>0.33338848919776198</v>
      </c>
      <c r="CP13" s="19430">
        <v>0.26724342932203998</v>
      </c>
      <c r="CQ13" s="19430">
        <v>0.53346622810803801</v>
      </c>
      <c r="CR13" s="19430">
        <v>0.378608422124178</v>
      </c>
      <c r="CS13" s="19430">
        <v>0.418426141958607</v>
      </c>
      <c r="CT13" s="19430">
        <v>0.38956675837952898</v>
      </c>
      <c r="CU13" s="19430">
        <v>0.44465218727589401</v>
      </c>
      <c r="CV13" s="19430">
        <v>0.38155452956205999</v>
      </c>
      <c r="CW13" s="19430">
        <v>0.50243886168142105</v>
      </c>
      <c r="CX13" s="19462"/>
      <c r="CY13" s="19464"/>
      <c r="CZ13" s="19466"/>
      <c r="DA13" s="19468"/>
      <c r="DB13" s="19430">
        <v>0.32841283549524702</v>
      </c>
      <c r="DC13" s="19430">
        <v>0.30231627410121198</v>
      </c>
      <c r="DD13" s="19430">
        <v>7.5112586657412897E-2</v>
      </c>
      <c r="DE13" s="19470"/>
      <c r="DF13" s="19472"/>
      <c r="DG13" s="19430">
        <v>0.40424158249272102</v>
      </c>
      <c r="DH13" s="19430">
        <v>0.30130971056358402</v>
      </c>
      <c r="DI13" s="19474"/>
      <c r="DJ13" s="19430">
        <v>0.28986824135026001</v>
      </c>
      <c r="DK13" s="19430">
        <v>0.378611112764974</v>
      </c>
      <c r="DL13" s="19430">
        <v>0.1168489769536</v>
      </c>
      <c r="DM13" s="19430">
        <v>0.27188751690180402</v>
      </c>
      <c r="DN13" s="19430">
        <v>0.392486182371377</v>
      </c>
      <c r="DO13" s="19430">
        <v>0.50092749489247301</v>
      </c>
      <c r="DP13" s="19430">
        <v>0.372967525683853</v>
      </c>
      <c r="DQ13" s="19476"/>
      <c r="DR13" s="19478"/>
      <c r="DS13" s="19430">
        <v>0.383632459755746</v>
      </c>
      <c r="DT13" s="19480"/>
      <c r="DU13" s="19482"/>
      <c r="DV13" s="19484"/>
      <c r="DW13" s="19427">
        <v>9.8737535070455296E-2</v>
      </c>
    </row>
    <row r="14" spans="1:127" ht="17" x14ac:dyDescent="0.2">
      <c r="A14" s="19611" t="s">
        <v>85</v>
      </c>
      <c r="B14" s="19429">
        <v>3.0928350291624E-2</v>
      </c>
      <c r="C14" s="19430">
        <v>3.67636477930261E-2</v>
      </c>
      <c r="D14" s="19430">
        <v>2.6028900274525299E-2</v>
      </c>
      <c r="E14" s="19430">
        <v>7.8711444258169797E-2</v>
      </c>
      <c r="F14" s="19430">
        <v>2.44017690842162E-2</v>
      </c>
      <c r="G14" s="19430">
        <v>1.8574137440835001E-2</v>
      </c>
      <c r="H14" s="19430">
        <v>1.231751865355E-2</v>
      </c>
      <c r="I14" s="19430">
        <v>2.0382749895296499E-2</v>
      </c>
      <c r="J14" s="19432"/>
      <c r="K14" s="19430">
        <v>6.3705674082455796E-2</v>
      </c>
      <c r="L14" s="19430">
        <v>2.2695072026697499E-2</v>
      </c>
      <c r="M14" s="19430">
        <v>7.1789218876797799E-3</v>
      </c>
      <c r="N14" s="19430">
        <v>2.2308580559682399E-2</v>
      </c>
      <c r="O14" s="19430">
        <v>3.0847183891436099E-2</v>
      </c>
      <c r="P14" s="19430">
        <v>5.8657936250625799E-2</v>
      </c>
      <c r="Q14" s="19430">
        <v>1.6849973697021799E-2</v>
      </c>
      <c r="R14" s="19430">
        <v>2.2308580559682399E-2</v>
      </c>
      <c r="S14" s="19430">
        <v>3.0847183891436099E-2</v>
      </c>
      <c r="T14" s="19430">
        <v>3.4471698370587001E-2</v>
      </c>
      <c r="U14" s="19430">
        <v>2.5688968840906601E-2</v>
      </c>
      <c r="V14" s="19430">
        <v>1.5998758929195601E-2</v>
      </c>
      <c r="W14" s="19430">
        <v>5.4244293414212802E-2</v>
      </c>
      <c r="X14" s="19430">
        <v>5.7522584419023498E-2</v>
      </c>
      <c r="Y14" s="19434"/>
      <c r="Z14" s="19436"/>
      <c r="AA14" s="19438"/>
      <c r="AB14" s="19440"/>
      <c r="AC14" s="19442"/>
      <c r="AD14" s="19430">
        <v>1.5998758929195601E-2</v>
      </c>
      <c r="AE14" s="19430">
        <v>5.4244293414212802E-2</v>
      </c>
      <c r="AF14" s="19430">
        <v>5.7522584419023498E-2</v>
      </c>
      <c r="AG14" s="19430">
        <v>5.5180588564972002E-2</v>
      </c>
      <c r="AH14" s="19430">
        <v>1.8816527567571299E-2</v>
      </c>
      <c r="AI14" s="19430">
        <v>5.4244293414212802E-2</v>
      </c>
      <c r="AJ14" s="19430">
        <v>5.7522584419023498E-2</v>
      </c>
      <c r="AK14" s="19430">
        <v>1.5998758929195601E-2</v>
      </c>
      <c r="AL14" s="19430">
        <v>5.5306371954179201E-2</v>
      </c>
      <c r="AM14" s="19430">
        <v>5.3179873628438998E-2</v>
      </c>
      <c r="AN14" s="19430">
        <v>2.7873992016393099E-2</v>
      </c>
      <c r="AO14" s="19430">
        <v>3.7315102084179798E-2</v>
      </c>
      <c r="AP14" s="19444"/>
      <c r="AQ14" s="19430">
        <v>1.2267338354341401E-2</v>
      </c>
      <c r="AR14" s="19430">
        <v>2.03693803728143E-2</v>
      </c>
      <c r="AS14" s="19446"/>
      <c r="AT14" s="19430">
        <v>3.8138680330256899E-2</v>
      </c>
      <c r="AU14" s="19430">
        <v>3.5070082392815199E-2</v>
      </c>
      <c r="AV14" s="19430">
        <v>1.5877267026595698E-2</v>
      </c>
      <c r="AW14" s="19430">
        <v>6.8997513710281804E-3</v>
      </c>
      <c r="AX14" s="19448"/>
      <c r="AY14" s="19450"/>
      <c r="AZ14" s="19452"/>
      <c r="BA14" s="19454"/>
      <c r="BB14" s="19430">
        <v>3.7315102084179798E-2</v>
      </c>
      <c r="BC14" s="19456"/>
      <c r="BD14" s="19430">
        <v>1.2520387043213999E-2</v>
      </c>
      <c r="BE14" s="19430">
        <v>3.3013652384904203E-2</v>
      </c>
      <c r="BF14" s="19430">
        <v>1.8493792318903302E-2</v>
      </c>
      <c r="BG14" s="19430">
        <v>4.0241888382885699E-2</v>
      </c>
      <c r="BH14" s="19430">
        <v>0</v>
      </c>
      <c r="BI14" s="19430">
        <v>6.7893811584996494E-2</v>
      </c>
      <c r="BJ14" s="19430">
        <v>6.1423873718619897E-2</v>
      </c>
      <c r="BK14" s="19430">
        <v>2.5447842687569801E-2</v>
      </c>
      <c r="BL14" s="19430">
        <v>4.2405792524875703E-2</v>
      </c>
      <c r="BM14" s="19430">
        <v>2.49320523183586E-2</v>
      </c>
      <c r="BN14" s="19430">
        <v>0</v>
      </c>
      <c r="BO14" s="19430">
        <v>3.7160663010542602E-3</v>
      </c>
      <c r="BP14" s="19430">
        <v>8.8493782493237003E-3</v>
      </c>
      <c r="BQ14" s="19430">
        <v>0</v>
      </c>
      <c r="BR14" s="19430">
        <v>2.9959836551675398E-3</v>
      </c>
      <c r="BS14" s="19430">
        <v>1.42643784130949E-2</v>
      </c>
      <c r="BT14" s="19430">
        <v>1.8821929706645701E-2</v>
      </c>
      <c r="BU14" s="19430">
        <v>5.7483917826684897E-2</v>
      </c>
      <c r="BV14" s="19430">
        <v>1.34766740948938E-2</v>
      </c>
      <c r="BW14" s="19430">
        <v>1.93320334363015E-2</v>
      </c>
      <c r="BX14" s="19430">
        <v>5.9696187868576202E-3</v>
      </c>
      <c r="BY14" s="19430">
        <v>0.24273148765782901</v>
      </c>
      <c r="BZ14" s="19458"/>
      <c r="CA14" s="19430">
        <v>2.0467053896265599E-2</v>
      </c>
      <c r="CB14" s="19430">
        <v>5.1020260805522298E-3</v>
      </c>
      <c r="CC14" s="19430">
        <v>2.29162225538265E-3</v>
      </c>
      <c r="CD14" s="19430">
        <v>4.9998007253596898E-2</v>
      </c>
      <c r="CE14" s="19430">
        <v>3.51702260140309E-2</v>
      </c>
      <c r="CF14" s="19430">
        <v>5.9798369022825301E-2</v>
      </c>
      <c r="CG14" s="19430">
        <v>4.2056371605690201E-2</v>
      </c>
      <c r="CH14" s="19430">
        <v>3.20811320301084E-2</v>
      </c>
      <c r="CI14" s="19430">
        <v>0</v>
      </c>
      <c r="CJ14" s="19430">
        <v>2.1626779913236902E-2</v>
      </c>
      <c r="CK14" s="19460"/>
      <c r="CL14" s="19430">
        <v>0.17253194550318701</v>
      </c>
      <c r="CM14" s="19430">
        <v>1.9371415766045601E-2</v>
      </c>
      <c r="CN14" s="19430">
        <v>2.0935565856789198E-2</v>
      </c>
      <c r="CO14" s="19430">
        <v>2.04749146595221E-2</v>
      </c>
      <c r="CP14" s="19430">
        <v>1.33415826040587E-2</v>
      </c>
      <c r="CQ14" s="19430">
        <v>1.8367138404945599E-2</v>
      </c>
      <c r="CR14" s="19430">
        <v>9.7322163014924596E-3</v>
      </c>
      <c r="CS14" s="19430">
        <v>2.0161147237032401E-2</v>
      </c>
      <c r="CT14" s="19430">
        <v>1.1363020289776499E-2</v>
      </c>
      <c r="CU14" s="19430">
        <v>0</v>
      </c>
      <c r="CV14" s="19430">
        <v>1.6955787649229798E-2</v>
      </c>
      <c r="CW14" s="19430">
        <v>0</v>
      </c>
      <c r="CX14" s="19462"/>
      <c r="CY14" s="19464"/>
      <c r="CZ14" s="19466"/>
      <c r="DA14" s="19468"/>
      <c r="DB14" s="19430">
        <v>6.8267612529957403E-2</v>
      </c>
      <c r="DC14" s="19430">
        <v>7.0202890264727796E-3</v>
      </c>
      <c r="DD14" s="19430">
        <v>1.7675910987266501E-2</v>
      </c>
      <c r="DE14" s="19470"/>
      <c r="DF14" s="19472"/>
      <c r="DG14" s="19430">
        <v>3.6014863480205501E-2</v>
      </c>
      <c r="DH14" s="19430">
        <v>0</v>
      </c>
      <c r="DI14" s="19474"/>
      <c r="DJ14" s="19430">
        <v>7.3543376958667703E-3</v>
      </c>
      <c r="DK14" s="19430">
        <v>3.3352981219399398E-2</v>
      </c>
      <c r="DL14" s="19430">
        <v>9.6884442702958998E-2</v>
      </c>
      <c r="DM14" s="19430">
        <v>5.1394239355052702E-3</v>
      </c>
      <c r="DN14" s="19430">
        <v>4.5141662831049298E-2</v>
      </c>
      <c r="DO14" s="19430">
        <v>1.41162658986841E-2</v>
      </c>
      <c r="DP14" s="19430">
        <v>2.9346696734951699E-2</v>
      </c>
      <c r="DQ14" s="19476"/>
      <c r="DR14" s="19478"/>
      <c r="DS14" s="19430">
        <v>3.54211791034445E-2</v>
      </c>
      <c r="DT14" s="19480"/>
      <c r="DU14" s="19482"/>
      <c r="DV14" s="19484"/>
      <c r="DW14" s="19427">
        <v>1.95108216384174E-2</v>
      </c>
    </row>
    <row r="15" spans="1:127" ht="17" x14ac:dyDescent="0.2">
      <c r="A15" s="19612" t="s">
        <v>138</v>
      </c>
      <c r="B15" s="19610">
        <v>1391</v>
      </c>
      <c r="C15" s="19485">
        <v>584</v>
      </c>
      <c r="D15" s="19486">
        <v>807</v>
      </c>
      <c r="E15" s="19487">
        <v>148</v>
      </c>
      <c r="F15" s="19488">
        <v>347</v>
      </c>
      <c r="G15" s="19489">
        <v>278</v>
      </c>
      <c r="H15" s="19490">
        <v>263</v>
      </c>
      <c r="I15" s="19491">
        <v>355</v>
      </c>
      <c r="J15" s="19492">
        <v>27</v>
      </c>
      <c r="K15" s="19493">
        <v>178</v>
      </c>
      <c r="L15" s="19494">
        <v>320</v>
      </c>
      <c r="M15" s="19495">
        <v>213</v>
      </c>
      <c r="N15" s="19496">
        <v>395</v>
      </c>
      <c r="O15" s="19497">
        <v>258</v>
      </c>
      <c r="P15" s="19498">
        <v>205</v>
      </c>
      <c r="Q15" s="19499">
        <v>533</v>
      </c>
      <c r="R15" s="19500">
        <v>395</v>
      </c>
      <c r="S15" s="19501">
        <v>258</v>
      </c>
      <c r="T15" s="19502">
        <v>738</v>
      </c>
      <c r="U15" s="19503">
        <v>653</v>
      </c>
      <c r="V15" s="19504">
        <v>953</v>
      </c>
      <c r="W15" s="19505">
        <v>253</v>
      </c>
      <c r="X15" s="19506">
        <v>120</v>
      </c>
      <c r="Y15" s="19507">
        <v>25</v>
      </c>
      <c r="Z15" s="19508">
        <v>4</v>
      </c>
      <c r="AA15" s="19509">
        <v>0</v>
      </c>
      <c r="AB15" s="19510">
        <v>26</v>
      </c>
      <c r="AC15" s="19511">
        <v>10</v>
      </c>
      <c r="AD15" s="19512">
        <v>953</v>
      </c>
      <c r="AE15" s="19513">
        <v>253</v>
      </c>
      <c r="AF15" s="19514">
        <v>120</v>
      </c>
      <c r="AG15" s="19515">
        <v>65</v>
      </c>
      <c r="AH15" s="19516">
        <v>1018</v>
      </c>
      <c r="AI15" s="19517">
        <v>253</v>
      </c>
      <c r="AJ15" s="19518">
        <v>120</v>
      </c>
      <c r="AK15" s="19519">
        <v>953</v>
      </c>
      <c r="AL15" s="19520">
        <v>438</v>
      </c>
      <c r="AM15" s="19521">
        <v>134</v>
      </c>
      <c r="AN15" s="19522">
        <v>1257</v>
      </c>
      <c r="AO15" s="19523">
        <v>1035</v>
      </c>
      <c r="AP15" s="19524">
        <v>23</v>
      </c>
      <c r="AQ15" s="19525">
        <v>291</v>
      </c>
      <c r="AR15" s="19526">
        <v>32</v>
      </c>
      <c r="AS15" s="19527">
        <v>10</v>
      </c>
      <c r="AT15" s="19528">
        <v>779</v>
      </c>
      <c r="AU15" s="19529">
        <v>256</v>
      </c>
      <c r="AV15" s="19530">
        <v>235</v>
      </c>
      <c r="AW15" s="19531">
        <v>77</v>
      </c>
      <c r="AX15" s="19532">
        <v>16</v>
      </c>
      <c r="AY15" s="19533">
        <v>13</v>
      </c>
      <c r="AZ15" s="19534">
        <v>10</v>
      </c>
      <c r="BA15" s="19535">
        <v>5</v>
      </c>
      <c r="BB15" s="19536">
        <v>1035</v>
      </c>
      <c r="BC15" s="19537">
        <v>23</v>
      </c>
      <c r="BD15" s="19538">
        <v>333</v>
      </c>
      <c r="BE15" s="19539">
        <v>424</v>
      </c>
      <c r="BF15" s="19540">
        <v>467</v>
      </c>
      <c r="BG15" s="19541">
        <v>382</v>
      </c>
      <c r="BH15" s="19542">
        <v>50</v>
      </c>
      <c r="BI15" s="19543">
        <v>30</v>
      </c>
      <c r="BJ15" s="19544">
        <v>38</v>
      </c>
      <c r="BK15" s="19545">
        <v>891</v>
      </c>
      <c r="BL15" s="19546">
        <v>420</v>
      </c>
      <c r="BM15" s="19547">
        <v>80</v>
      </c>
      <c r="BN15" s="19548">
        <v>135</v>
      </c>
      <c r="BO15" s="19549">
        <v>214</v>
      </c>
      <c r="BP15" s="19550">
        <v>458</v>
      </c>
      <c r="BQ15" s="19551">
        <v>136</v>
      </c>
      <c r="BR15" s="19552">
        <v>541</v>
      </c>
      <c r="BS15" s="19553">
        <v>444</v>
      </c>
      <c r="BT15" s="19554">
        <v>47</v>
      </c>
      <c r="BU15" s="19555">
        <v>542</v>
      </c>
      <c r="BV15" s="19556">
        <v>927</v>
      </c>
      <c r="BW15" s="19557">
        <v>292</v>
      </c>
      <c r="BX15" s="19558">
        <v>113</v>
      </c>
      <c r="BY15" s="19559">
        <v>39</v>
      </c>
      <c r="BZ15" s="19560">
        <v>19</v>
      </c>
      <c r="CA15" s="19561">
        <v>112</v>
      </c>
      <c r="CB15" s="19562">
        <v>155</v>
      </c>
      <c r="CC15" s="19563">
        <v>74</v>
      </c>
      <c r="CD15" s="19564">
        <v>75</v>
      </c>
      <c r="CE15" s="19565">
        <v>978</v>
      </c>
      <c r="CF15" s="19566">
        <v>30</v>
      </c>
      <c r="CG15" s="19567">
        <v>487</v>
      </c>
      <c r="CH15" s="19568">
        <v>556</v>
      </c>
      <c r="CI15" s="19569">
        <v>160</v>
      </c>
      <c r="CJ15" s="19570">
        <v>178</v>
      </c>
      <c r="CK15" s="19571">
        <v>10</v>
      </c>
      <c r="CL15" s="19572">
        <v>60</v>
      </c>
      <c r="CM15" s="19573">
        <v>118</v>
      </c>
      <c r="CN15" s="19574">
        <v>127</v>
      </c>
      <c r="CO15" s="19575">
        <v>119</v>
      </c>
      <c r="CP15" s="19576">
        <v>94</v>
      </c>
      <c r="CQ15" s="19577">
        <v>120</v>
      </c>
      <c r="CR15" s="19578">
        <v>85</v>
      </c>
      <c r="CS15" s="19579">
        <v>107</v>
      </c>
      <c r="CT15" s="19580">
        <v>133</v>
      </c>
      <c r="CU15" s="19581">
        <v>110</v>
      </c>
      <c r="CV15" s="19582">
        <v>74</v>
      </c>
      <c r="CW15" s="19583">
        <v>57</v>
      </c>
      <c r="CX15" s="19584">
        <v>22</v>
      </c>
      <c r="CY15" s="19585">
        <v>12</v>
      </c>
      <c r="CZ15" s="19586">
        <v>5</v>
      </c>
      <c r="DA15" s="19587">
        <v>4</v>
      </c>
      <c r="DB15" s="19588">
        <v>144</v>
      </c>
      <c r="DC15" s="19589">
        <v>109</v>
      </c>
      <c r="DD15" s="19590">
        <v>61</v>
      </c>
      <c r="DE15" s="19591">
        <v>4</v>
      </c>
      <c r="DF15" s="19592">
        <v>23</v>
      </c>
      <c r="DG15" s="19593">
        <v>1130</v>
      </c>
      <c r="DH15" s="19594">
        <v>45</v>
      </c>
      <c r="DI15" s="19595">
        <v>18</v>
      </c>
      <c r="DJ15" s="19596">
        <v>104</v>
      </c>
      <c r="DK15" s="19597">
        <v>1284</v>
      </c>
      <c r="DL15" s="19598">
        <v>71</v>
      </c>
      <c r="DM15" s="19599">
        <v>117</v>
      </c>
      <c r="DN15" s="19600">
        <v>359</v>
      </c>
      <c r="DO15" s="19601">
        <v>231</v>
      </c>
      <c r="DP15" s="19602">
        <v>529</v>
      </c>
      <c r="DQ15" s="19603">
        <v>1</v>
      </c>
      <c r="DR15" s="19604">
        <v>1</v>
      </c>
      <c r="DS15" s="19605">
        <v>1120</v>
      </c>
      <c r="DT15" s="19606">
        <v>11</v>
      </c>
      <c r="DU15" s="19607">
        <v>4</v>
      </c>
      <c r="DV15" s="19608">
        <v>12</v>
      </c>
      <c r="DW15" s="19609">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405</v>
      </c>
    </row>
    <row r="8" spans="1:127" ht="34" x14ac:dyDescent="0.2">
      <c r="A8" s="270" t="s">
        <v>404</v>
      </c>
    </row>
    <row r="9" spans="1:127" ht="17" x14ac:dyDescent="0.2">
      <c r="A9" s="19897" t="s">
        <v>312</v>
      </c>
      <c r="B9" s="19710">
        <v>5.5290608539920801E-2</v>
      </c>
      <c r="C9" s="19613">
        <v>8.3433520672601902E-2</v>
      </c>
      <c r="D9" s="19614">
        <v>3.1730778130218601E-2</v>
      </c>
      <c r="E9" s="19615">
        <v>6.0015347289767103E-2</v>
      </c>
      <c r="F9" s="19616">
        <v>7.0350987836180795E-2</v>
      </c>
      <c r="G9" s="19617">
        <v>6.6669970290613098E-2</v>
      </c>
      <c r="H9" s="19618">
        <v>5.8274926821643702E-2</v>
      </c>
      <c r="I9" s="19619">
        <v>1.9753591094316299E-2</v>
      </c>
      <c r="J9" s="19713"/>
      <c r="K9" s="19620">
        <v>7.7776740886074197E-2</v>
      </c>
      <c r="L9" s="19621">
        <v>5.6957134841316301E-2</v>
      </c>
      <c r="M9" s="19622">
        <v>9.7813000438960906E-2</v>
      </c>
      <c r="N9" s="19623">
        <v>3.1537158904104703E-2</v>
      </c>
      <c r="O9" s="19624">
        <v>8.6658630913896608E-3</v>
      </c>
      <c r="P9" s="19625">
        <v>8.4408176938527202E-2</v>
      </c>
      <c r="Q9" s="19626">
        <v>7.2354634528058598E-2</v>
      </c>
      <c r="R9" s="19627">
        <v>3.1537158904104703E-2</v>
      </c>
      <c r="S9" s="19628">
        <v>8.6658630913896608E-3</v>
      </c>
      <c r="T9" s="19629">
        <v>7.7440244629258498E-2</v>
      </c>
      <c r="U9" s="19630">
        <v>2.25079892277508E-2</v>
      </c>
      <c r="V9" s="19631">
        <v>4.25379648077127E-2</v>
      </c>
      <c r="W9" s="19632">
        <v>8.93047698154317E-2</v>
      </c>
      <c r="X9" s="19633">
        <v>4.4501920634754E-2</v>
      </c>
      <c r="Y9" s="19715"/>
      <c r="Z9" s="19717"/>
      <c r="AA9" s="19719"/>
      <c r="AB9" s="19721"/>
      <c r="AC9" s="19723"/>
      <c r="AD9" s="19634">
        <v>4.25379648077127E-2</v>
      </c>
      <c r="AE9" s="19635">
        <v>8.93047698154317E-2</v>
      </c>
      <c r="AF9" s="19636">
        <v>4.4501920634754E-2</v>
      </c>
      <c r="AG9" s="19637">
        <v>8.6658834318870503E-2</v>
      </c>
      <c r="AH9" s="19638">
        <v>4.57124330809765E-2</v>
      </c>
      <c r="AI9" s="19639">
        <v>8.93047698154317E-2</v>
      </c>
      <c r="AJ9" s="19640">
        <v>4.4501920634754E-2</v>
      </c>
      <c r="AK9" s="19641">
        <v>4.25379648077127E-2</v>
      </c>
      <c r="AL9" s="19642">
        <v>7.6052218507303898E-2</v>
      </c>
      <c r="AM9" s="19643">
        <v>4.7003014697840698E-2</v>
      </c>
      <c r="AN9" s="19644">
        <v>5.6432357929928602E-2</v>
      </c>
      <c r="AO9" s="19645">
        <v>4.0175785300664499E-2</v>
      </c>
      <c r="AP9" s="19725"/>
      <c r="AQ9" s="19646">
        <v>9.0931985412651406E-2</v>
      </c>
      <c r="AR9" s="19647">
        <v>8.8981413915954793E-2</v>
      </c>
      <c r="AS9" s="19727"/>
      <c r="AT9" s="19648">
        <v>4.4244196631354503E-2</v>
      </c>
      <c r="AU9" s="19649">
        <v>2.9094488343031001E-2</v>
      </c>
      <c r="AV9" s="19650">
        <v>7.9487549826911003E-2</v>
      </c>
      <c r="AW9" s="19651">
        <v>0.110906233436301</v>
      </c>
      <c r="AX9" s="19729"/>
      <c r="AY9" s="19731"/>
      <c r="AZ9" s="19733"/>
      <c r="BA9" s="19735"/>
      <c r="BB9" s="19652">
        <v>4.0175785300664499E-2</v>
      </c>
      <c r="BC9" s="19737"/>
      <c r="BD9" s="19653">
        <v>8.7772719181935299E-2</v>
      </c>
      <c r="BE9" s="19654">
        <v>3.8217847678360797E-2</v>
      </c>
      <c r="BF9" s="19655">
        <v>1.8399473296394801E-2</v>
      </c>
      <c r="BG9" s="19656">
        <v>8.1580847940893694E-2</v>
      </c>
      <c r="BH9" s="19657">
        <v>2.9064407231221698E-2</v>
      </c>
      <c r="BI9" s="19739"/>
      <c r="BJ9" s="19658">
        <v>0.123604273832207</v>
      </c>
      <c r="BK9" s="19659">
        <v>2.78911105593668E-2</v>
      </c>
      <c r="BL9" s="19660">
        <v>8.5859673827396496E-2</v>
      </c>
      <c r="BM9" s="19661">
        <v>0.15880978597748299</v>
      </c>
      <c r="BN9" s="19662">
        <v>6.3510897601983002E-2</v>
      </c>
      <c r="BO9" s="19663">
        <v>4.3380660885038197E-2</v>
      </c>
      <c r="BP9" s="19664">
        <v>1.9297961543585099E-2</v>
      </c>
      <c r="BQ9" s="19665">
        <v>5.4428306684480503E-2</v>
      </c>
      <c r="BR9" s="19666">
        <v>5.1698568882545801E-2</v>
      </c>
      <c r="BS9" s="19667">
        <v>4.0382171994115298E-2</v>
      </c>
      <c r="BT9" s="19668">
        <v>0</v>
      </c>
      <c r="BU9" s="19669">
        <v>6.3608632446915406E-2</v>
      </c>
      <c r="BV9" s="19670">
        <v>4.2950968196287499E-2</v>
      </c>
      <c r="BW9" s="19671">
        <v>7.2424172475574297E-2</v>
      </c>
      <c r="BX9" s="19672">
        <v>9.0418992207245197E-2</v>
      </c>
      <c r="BY9" s="19673">
        <v>6.8945099408065605E-2</v>
      </c>
      <c r="BZ9" s="19741"/>
      <c r="CA9" s="19674">
        <v>6.9783084532741693E-2</v>
      </c>
      <c r="CB9" s="19675">
        <v>5.4994840612830297E-2</v>
      </c>
      <c r="CC9" s="19676">
        <v>0.14839840220889</v>
      </c>
      <c r="CD9" s="19677">
        <v>1.2631273153926099E-2</v>
      </c>
      <c r="CE9" s="19678">
        <v>4.4139260688455501E-2</v>
      </c>
      <c r="CF9" s="19743"/>
      <c r="CG9" s="19679">
        <v>6.07599821733786E-2</v>
      </c>
      <c r="CH9" s="19680">
        <v>4.6256390832365102E-2</v>
      </c>
      <c r="CI9" s="19681">
        <v>8.3818408448359596E-2</v>
      </c>
      <c r="CJ9" s="19682">
        <v>4.5744691871706697E-2</v>
      </c>
      <c r="CK9" s="19745"/>
      <c r="CL9" s="19683">
        <v>0.237889504106681</v>
      </c>
      <c r="CM9" s="19684">
        <v>5.1782536065781003E-2</v>
      </c>
      <c r="CN9" s="19685">
        <v>3.6569703810734398E-2</v>
      </c>
      <c r="CO9" s="19686">
        <v>2.6010901216602399E-2</v>
      </c>
      <c r="CP9" s="19687">
        <v>9.9517583431989701E-2</v>
      </c>
      <c r="CQ9" s="19688">
        <v>4.9279871400977497E-2</v>
      </c>
      <c r="CR9" s="19689">
        <v>5.6345298889642001E-2</v>
      </c>
      <c r="CS9" s="19690">
        <v>2.43994127196757E-2</v>
      </c>
      <c r="CT9" s="19691">
        <v>4.2778628644230897E-2</v>
      </c>
      <c r="CU9" s="19692">
        <v>2.6915687343460799E-2</v>
      </c>
      <c r="CV9" s="19693">
        <v>5.0717946419232898E-2</v>
      </c>
      <c r="CW9" s="19694">
        <v>4.1853063979405997E-2</v>
      </c>
      <c r="CX9" s="19747"/>
      <c r="CY9" s="19749"/>
      <c r="CZ9" s="19751"/>
      <c r="DA9" s="19753"/>
      <c r="DB9" s="19695">
        <v>3.6690306641284497E-2</v>
      </c>
      <c r="DC9" s="19696">
        <v>0.110569552166946</v>
      </c>
      <c r="DD9" s="19697">
        <v>0.245134478697901</v>
      </c>
      <c r="DE9" s="19755"/>
      <c r="DF9" s="19757"/>
      <c r="DG9" s="19698">
        <v>3.5825893319467603E-2</v>
      </c>
      <c r="DH9" s="19699">
        <v>8.5139690153626796E-2</v>
      </c>
      <c r="DI9" s="19759"/>
      <c r="DJ9" s="19700">
        <v>0.115830818709902</v>
      </c>
      <c r="DK9" s="19701">
        <v>4.92855928519857E-2</v>
      </c>
      <c r="DL9" s="19702">
        <v>0.10683344088531301</v>
      </c>
      <c r="DM9" s="19703">
        <v>5.1151873867898101E-2</v>
      </c>
      <c r="DN9" s="19704">
        <v>3.8547954414053502E-2</v>
      </c>
      <c r="DO9" s="19705">
        <v>2.1065231225891198E-2</v>
      </c>
      <c r="DP9" s="19706">
        <v>7.6588045846357894E-2</v>
      </c>
      <c r="DQ9" s="19761"/>
      <c r="DR9" s="19763"/>
      <c r="DS9" s="19707">
        <v>4.58800597011546E-2</v>
      </c>
      <c r="DT9" s="19765"/>
      <c r="DU9" s="19767"/>
      <c r="DV9" s="19769"/>
      <c r="DW9" s="19708">
        <v>0.24140690389647801</v>
      </c>
    </row>
    <row r="10" spans="1:127" ht="17" x14ac:dyDescent="0.2">
      <c r="A10" s="19897" t="s">
        <v>313</v>
      </c>
      <c r="B10" s="19711">
        <v>7.5348038036641904E-2</v>
      </c>
      <c r="C10" s="19712">
        <v>0.10098078298379901</v>
      </c>
      <c r="D10" s="19712">
        <v>5.38895933297458E-2</v>
      </c>
      <c r="E10" s="19712">
        <v>7.1620560255031204E-2</v>
      </c>
      <c r="F10" s="19712">
        <v>8.1543898106076498E-2</v>
      </c>
      <c r="G10" s="19712">
        <v>6.9311837065267001E-2</v>
      </c>
      <c r="H10" s="19712">
        <v>7.7444725474593606E-2</v>
      </c>
      <c r="I10" s="19712">
        <v>7.4962774975994295E-2</v>
      </c>
      <c r="J10" s="19714"/>
      <c r="K10" s="19712">
        <v>0.10007833048441001</v>
      </c>
      <c r="L10" s="19712">
        <v>0.102867207597856</v>
      </c>
      <c r="M10" s="19712">
        <v>8.5892416382928896E-2</v>
      </c>
      <c r="N10" s="19712">
        <v>5.6692566449665298E-2</v>
      </c>
      <c r="O10" s="19712">
        <v>3.2330039759795502E-2</v>
      </c>
      <c r="P10" s="19712">
        <v>9.1684862190877403E-2</v>
      </c>
      <c r="Q10" s="19712">
        <v>9.6469855869015603E-2</v>
      </c>
      <c r="R10" s="19712">
        <v>5.6692566449665298E-2</v>
      </c>
      <c r="S10" s="19712">
        <v>3.2330039759795502E-2</v>
      </c>
      <c r="T10" s="19712">
        <v>9.4450979479400607E-2</v>
      </c>
      <c r="U10" s="19712">
        <v>4.7074686071184799E-2</v>
      </c>
      <c r="V10" s="19712">
        <v>5.6397372016138002E-2</v>
      </c>
      <c r="W10" s="19712">
        <v>9.4838361800898593E-2</v>
      </c>
      <c r="X10" s="19712">
        <v>0.152143396899697</v>
      </c>
      <c r="Y10" s="19716"/>
      <c r="Z10" s="19718"/>
      <c r="AA10" s="19720"/>
      <c r="AB10" s="19722"/>
      <c r="AC10" s="19724"/>
      <c r="AD10" s="19712">
        <v>5.6397372016138002E-2</v>
      </c>
      <c r="AE10" s="19712">
        <v>9.4838361800898593E-2</v>
      </c>
      <c r="AF10" s="19712">
        <v>0.152143396899697</v>
      </c>
      <c r="AG10" s="19712">
        <v>5.3942797886464902E-2</v>
      </c>
      <c r="AH10" s="19712">
        <v>5.6220766981256498E-2</v>
      </c>
      <c r="AI10" s="19712">
        <v>9.4838361800898593E-2</v>
      </c>
      <c r="AJ10" s="19712">
        <v>0.152143396899697</v>
      </c>
      <c r="AK10" s="19712">
        <v>5.6397372016138002E-2</v>
      </c>
      <c r="AL10" s="19712">
        <v>0.106200176997143</v>
      </c>
      <c r="AM10" s="19712">
        <v>0.144563439418363</v>
      </c>
      <c r="AN10" s="19712">
        <v>6.5812502896698696E-2</v>
      </c>
      <c r="AO10" s="19712">
        <v>7.1357108719079701E-2</v>
      </c>
      <c r="AP10" s="19726"/>
      <c r="AQ10" s="19712">
        <v>8.8239845815451398E-2</v>
      </c>
      <c r="AR10" s="19712">
        <v>2.4361310664268099E-2</v>
      </c>
      <c r="AS10" s="19728"/>
      <c r="AT10" s="19712">
        <v>7.0567045491054706E-2</v>
      </c>
      <c r="AU10" s="19712">
        <v>7.3509035978501294E-2</v>
      </c>
      <c r="AV10" s="19712">
        <v>7.9194545051439094E-2</v>
      </c>
      <c r="AW10" s="19712">
        <v>0.117923624246414</v>
      </c>
      <c r="AX10" s="19730"/>
      <c r="AY10" s="19732"/>
      <c r="AZ10" s="19734"/>
      <c r="BA10" s="19736"/>
      <c r="BB10" s="19712">
        <v>7.1357108719079701E-2</v>
      </c>
      <c r="BC10" s="19738"/>
      <c r="BD10" s="19712">
        <v>8.6120611181601497E-2</v>
      </c>
      <c r="BE10" s="19712">
        <v>2.1847441484033E-2</v>
      </c>
      <c r="BF10" s="19712">
        <v>6.2619760774415806E-2</v>
      </c>
      <c r="BG10" s="19712">
        <v>0.13593539703903099</v>
      </c>
      <c r="BH10" s="19712">
        <v>7.9733438966848105E-2</v>
      </c>
      <c r="BI10" s="19740"/>
      <c r="BJ10" s="19712">
        <v>8.5101632492917106E-2</v>
      </c>
      <c r="BK10" s="19712">
        <v>4.3092626125746603E-2</v>
      </c>
      <c r="BL10" s="19712">
        <v>0.13075950233185399</v>
      </c>
      <c r="BM10" s="19712">
        <v>9.96239830298917E-2</v>
      </c>
      <c r="BN10" s="19712">
        <v>8.2430494472398294E-2</v>
      </c>
      <c r="BO10" s="19712">
        <v>3.3044251910899498E-2</v>
      </c>
      <c r="BP10" s="19712">
        <v>4.2994963855039398E-2</v>
      </c>
      <c r="BQ10" s="19712">
        <v>3.6603025470844298E-2</v>
      </c>
      <c r="BR10" s="19712">
        <v>3.3210086015862297E-2</v>
      </c>
      <c r="BS10" s="19712">
        <v>3.9460405850669303E-2</v>
      </c>
      <c r="BT10" s="19712">
        <v>3.6118665274172998E-2</v>
      </c>
      <c r="BU10" s="19712">
        <v>0.115699335101403</v>
      </c>
      <c r="BV10" s="19712">
        <v>4.4248684489014201E-2</v>
      </c>
      <c r="BW10" s="19712">
        <v>0.10102872737917699</v>
      </c>
      <c r="BX10" s="19712">
        <v>0.20186920808761599</v>
      </c>
      <c r="BY10" s="19712">
        <v>3.9622507031391301E-2</v>
      </c>
      <c r="BZ10" s="19742"/>
      <c r="CA10" s="19712">
        <v>5.1906232464110698E-2</v>
      </c>
      <c r="CB10" s="19712">
        <v>7.5190780728960196E-2</v>
      </c>
      <c r="CC10" s="19712">
        <v>2.8276030088010499E-2</v>
      </c>
      <c r="CD10" s="19712">
        <v>3.9935807128059997E-2</v>
      </c>
      <c r="CE10" s="19712">
        <v>7.4033554697970405E-2</v>
      </c>
      <c r="CF10" s="19744"/>
      <c r="CG10" s="19712">
        <v>0.105049929232231</v>
      </c>
      <c r="CH10" s="19712">
        <v>5.3990630021878303E-2</v>
      </c>
      <c r="CI10" s="19712">
        <v>7.74690109069157E-2</v>
      </c>
      <c r="CJ10" s="19712">
        <v>5.3015774935238499E-2</v>
      </c>
      <c r="CK10" s="19746"/>
      <c r="CL10" s="19712">
        <v>8.2602382421909398E-2</v>
      </c>
      <c r="CM10" s="19712">
        <v>9.5287791780110598E-2</v>
      </c>
      <c r="CN10" s="19712">
        <v>0.18785205650281001</v>
      </c>
      <c r="CO10" s="19712">
        <v>6.7037797633889007E-2</v>
      </c>
      <c r="CP10" s="19712">
        <v>0.121630515846732</v>
      </c>
      <c r="CQ10" s="19712">
        <v>6.4203580549397801E-2</v>
      </c>
      <c r="CR10" s="19712">
        <v>3.6058289571126299E-2</v>
      </c>
      <c r="CS10" s="19712">
        <v>5.0641838843891701E-2</v>
      </c>
      <c r="CT10" s="19712">
        <v>6.9049789241132503E-2</v>
      </c>
      <c r="CU10" s="19712">
        <v>1.7304340081177701E-2</v>
      </c>
      <c r="CV10" s="19712">
        <v>8.2226903940113893E-2</v>
      </c>
      <c r="CW10" s="19712">
        <v>3.1405004081120097E-2</v>
      </c>
      <c r="CX10" s="19748"/>
      <c r="CY10" s="19750"/>
      <c r="CZ10" s="19752"/>
      <c r="DA10" s="19754"/>
      <c r="DB10" s="19712">
        <v>5.1962571618683E-2</v>
      </c>
      <c r="DC10" s="19712">
        <v>7.5741937425242004E-2</v>
      </c>
      <c r="DD10" s="19712">
        <v>0.17936714051394201</v>
      </c>
      <c r="DE10" s="19756"/>
      <c r="DF10" s="19758"/>
      <c r="DG10" s="19712">
        <v>6.7502783082389106E-2</v>
      </c>
      <c r="DH10" s="19712">
        <v>0.10334802618785199</v>
      </c>
      <c r="DI10" s="19760"/>
      <c r="DJ10" s="19712">
        <v>6.9115170409902699E-2</v>
      </c>
      <c r="DK10" s="19712">
        <v>7.6097072139307206E-2</v>
      </c>
      <c r="DL10" s="19712">
        <v>0.20860789012588299</v>
      </c>
      <c r="DM10" s="19712">
        <v>9.7876750771742793E-2</v>
      </c>
      <c r="DN10" s="19712">
        <v>3.4395140910339399E-2</v>
      </c>
      <c r="DO10" s="19712">
        <v>4.3149147534731598E-2</v>
      </c>
      <c r="DP10" s="19712">
        <v>8.4898361276877901E-2</v>
      </c>
      <c r="DQ10" s="19762"/>
      <c r="DR10" s="19764"/>
      <c r="DS10" s="19712">
        <v>6.2446070912743602E-2</v>
      </c>
      <c r="DT10" s="19766"/>
      <c r="DU10" s="19768"/>
      <c r="DV10" s="19770"/>
      <c r="DW10" s="19709">
        <v>0.12610121223443299</v>
      </c>
    </row>
    <row r="11" spans="1:127" ht="17" x14ac:dyDescent="0.2">
      <c r="A11" s="19897" t="s">
        <v>314</v>
      </c>
      <c r="B11" s="19711">
        <v>0.18309671626434501</v>
      </c>
      <c r="C11" s="19712">
        <v>0.21878308867195501</v>
      </c>
      <c r="D11" s="19712">
        <v>0.15322188035905801</v>
      </c>
      <c r="E11" s="19712">
        <v>0.15767742342992</v>
      </c>
      <c r="F11" s="19712">
        <v>0.137843030911703</v>
      </c>
      <c r="G11" s="19712">
        <v>0.17221920680505201</v>
      </c>
      <c r="H11" s="19712">
        <v>0.24096327228032299</v>
      </c>
      <c r="I11" s="19712">
        <v>0.226786461078268</v>
      </c>
      <c r="J11" s="19714"/>
      <c r="K11" s="19712">
        <v>0.26280121387864003</v>
      </c>
      <c r="L11" s="19712">
        <v>0.17702517753908001</v>
      </c>
      <c r="M11" s="19712">
        <v>0.144639003088226</v>
      </c>
      <c r="N11" s="19712">
        <v>0.15186763329304701</v>
      </c>
      <c r="O11" s="19712">
        <v>0.137658684264543</v>
      </c>
      <c r="P11" s="19712">
        <v>0.26713106579800699</v>
      </c>
      <c r="Q11" s="19712">
        <v>0.16481968137182801</v>
      </c>
      <c r="R11" s="19712">
        <v>0.15186763329304701</v>
      </c>
      <c r="S11" s="19712">
        <v>0.137658684264543</v>
      </c>
      <c r="T11" s="19712">
        <v>0.20798672657620099</v>
      </c>
      <c r="U11" s="19712">
        <v>0.14625819984635599</v>
      </c>
      <c r="V11" s="19712">
        <v>0.14928066894134701</v>
      </c>
      <c r="W11" s="19712">
        <v>0.26327756772657201</v>
      </c>
      <c r="X11" s="19712">
        <v>0.205271119110841</v>
      </c>
      <c r="Y11" s="19716"/>
      <c r="Z11" s="19718"/>
      <c r="AA11" s="19720"/>
      <c r="AB11" s="19722"/>
      <c r="AC11" s="19724"/>
      <c r="AD11" s="19712">
        <v>0.14928066894134701</v>
      </c>
      <c r="AE11" s="19712">
        <v>0.26327756772657201</v>
      </c>
      <c r="AF11" s="19712">
        <v>0.205271119110841</v>
      </c>
      <c r="AG11" s="19712">
        <v>0.196711313047153</v>
      </c>
      <c r="AH11" s="19712">
        <v>0.15269327337463601</v>
      </c>
      <c r="AI11" s="19712">
        <v>0.26327756772657201</v>
      </c>
      <c r="AJ11" s="19712">
        <v>0.205271119110841</v>
      </c>
      <c r="AK11" s="19712">
        <v>0.14928066894134701</v>
      </c>
      <c r="AL11" s="19712">
        <v>0.23815005264709799</v>
      </c>
      <c r="AM11" s="19712">
        <v>0.20506661816521901</v>
      </c>
      <c r="AN11" s="19712">
        <v>0.18007000880596399</v>
      </c>
      <c r="AO11" s="19712">
        <v>0.175896401193084</v>
      </c>
      <c r="AP11" s="19726"/>
      <c r="AQ11" s="19712">
        <v>0.21430470076590699</v>
      </c>
      <c r="AR11" s="19712">
        <v>0.20990217234368799</v>
      </c>
      <c r="AS11" s="19728"/>
      <c r="AT11" s="19712">
        <v>0.15268192673589101</v>
      </c>
      <c r="AU11" s="19712">
        <v>0.23912660685961001</v>
      </c>
      <c r="AV11" s="19712">
        <v>0.18888964529403099</v>
      </c>
      <c r="AW11" s="19712">
        <v>0.164362123272914</v>
      </c>
      <c r="AX11" s="19730"/>
      <c r="AY11" s="19732"/>
      <c r="AZ11" s="19734"/>
      <c r="BA11" s="19736"/>
      <c r="BB11" s="19712">
        <v>0.175896401193084</v>
      </c>
      <c r="BC11" s="19738"/>
      <c r="BD11" s="19712">
        <v>0.212099953961807</v>
      </c>
      <c r="BE11" s="19712">
        <v>9.24794089924348E-2</v>
      </c>
      <c r="BF11" s="19712">
        <v>0.163380854741251</v>
      </c>
      <c r="BG11" s="19712">
        <v>0.25189345583427197</v>
      </c>
      <c r="BH11" s="19712">
        <v>0.50697952415840797</v>
      </c>
      <c r="BI11" s="19740"/>
      <c r="BJ11" s="19712">
        <v>0.20897903619837899</v>
      </c>
      <c r="BK11" s="19712">
        <v>0.129423942257025</v>
      </c>
      <c r="BL11" s="19712">
        <v>0.24752390895065501</v>
      </c>
      <c r="BM11" s="19712">
        <v>0.363043220328646</v>
      </c>
      <c r="BN11" s="19712">
        <v>0.11478416856586</v>
      </c>
      <c r="BO11" s="19712">
        <v>0.13341720805745499</v>
      </c>
      <c r="BP11" s="19712">
        <v>0.136906388241222</v>
      </c>
      <c r="BQ11" s="19712">
        <v>0.200305994914451</v>
      </c>
      <c r="BR11" s="19712">
        <v>0.11686509326465699</v>
      </c>
      <c r="BS11" s="19712">
        <v>0.13895896912146699</v>
      </c>
      <c r="BT11" s="19712">
        <v>0.23738483491712301</v>
      </c>
      <c r="BU11" s="19712">
        <v>0.22116032124849799</v>
      </c>
      <c r="BV11" s="19712">
        <v>0.152842979156876</v>
      </c>
      <c r="BW11" s="19712">
        <v>0.22141363823608501</v>
      </c>
      <c r="BX11" s="19712">
        <v>0.260715037910699</v>
      </c>
      <c r="BY11" s="19712">
        <v>0.25847559070083598</v>
      </c>
      <c r="BZ11" s="19742"/>
      <c r="CA11" s="19712">
        <v>0.183161086769903</v>
      </c>
      <c r="CB11" s="19712">
        <v>0.219101246414663</v>
      </c>
      <c r="CC11" s="19712">
        <v>0.17362020485022001</v>
      </c>
      <c r="CD11" s="19712">
        <v>9.7775671860479196E-2</v>
      </c>
      <c r="CE11" s="19712">
        <v>0.18548589876804999</v>
      </c>
      <c r="CF11" s="19744"/>
      <c r="CG11" s="19712">
        <v>0.164693886546288</v>
      </c>
      <c r="CH11" s="19712">
        <v>0.195414219112264</v>
      </c>
      <c r="CI11" s="19712">
        <v>0.177525311650329</v>
      </c>
      <c r="CJ11" s="19712">
        <v>0.205446487278347</v>
      </c>
      <c r="CK11" s="19746"/>
      <c r="CL11" s="19712">
        <v>0.14960395277121399</v>
      </c>
      <c r="CM11" s="19712">
        <v>0.206907241851679</v>
      </c>
      <c r="CN11" s="19712">
        <v>0.188480692974969</v>
      </c>
      <c r="CO11" s="19712">
        <v>0.22812314415627399</v>
      </c>
      <c r="CP11" s="19712">
        <v>0.24469524311187399</v>
      </c>
      <c r="CQ11" s="19712">
        <v>0.160003802659269</v>
      </c>
      <c r="CR11" s="19712">
        <v>0.131096053320339</v>
      </c>
      <c r="CS11" s="19712">
        <v>0.116311666651881</v>
      </c>
      <c r="CT11" s="19712">
        <v>0.205159526165273</v>
      </c>
      <c r="CU11" s="19712">
        <v>0.15027762308054399</v>
      </c>
      <c r="CV11" s="19712">
        <v>0.23350067984520501</v>
      </c>
      <c r="CW11" s="19712">
        <v>0.14517996170025699</v>
      </c>
      <c r="CX11" s="19748"/>
      <c r="CY11" s="19750"/>
      <c r="CZ11" s="19752"/>
      <c r="DA11" s="19754"/>
      <c r="DB11" s="19712">
        <v>0.18752448960847701</v>
      </c>
      <c r="DC11" s="19712">
        <v>0.18262531125638501</v>
      </c>
      <c r="DD11" s="19712">
        <v>0.27530281364343701</v>
      </c>
      <c r="DE11" s="19756"/>
      <c r="DF11" s="19758"/>
      <c r="DG11" s="19712">
        <v>0.17460746426208801</v>
      </c>
      <c r="DH11" s="19712">
        <v>0.28163285149413397</v>
      </c>
      <c r="DI11" s="19760"/>
      <c r="DJ11" s="19712">
        <v>0.18590980770124901</v>
      </c>
      <c r="DK11" s="19712">
        <v>0.18310904094905101</v>
      </c>
      <c r="DL11" s="19712">
        <v>9.1770530898398803E-2</v>
      </c>
      <c r="DM11" s="19712">
        <v>0.33465954027093903</v>
      </c>
      <c r="DN11" s="19712">
        <v>0.17394284323967699</v>
      </c>
      <c r="DO11" s="19712">
        <v>0.151687584861706</v>
      </c>
      <c r="DP11" s="19712">
        <v>0.177658615136876</v>
      </c>
      <c r="DQ11" s="19762"/>
      <c r="DR11" s="19764"/>
      <c r="DS11" s="19712">
        <v>0.18417537734610401</v>
      </c>
      <c r="DT11" s="19766"/>
      <c r="DU11" s="19768"/>
      <c r="DV11" s="19770"/>
      <c r="DW11" s="19709">
        <v>0.26936140355006299</v>
      </c>
    </row>
    <row r="12" spans="1:127" ht="17" x14ac:dyDescent="0.2">
      <c r="A12" s="19897" t="s">
        <v>315</v>
      </c>
      <c r="B12" s="19711">
        <v>0.147220121886183</v>
      </c>
      <c r="C12" s="19712">
        <v>0.16099668449927601</v>
      </c>
      <c r="D12" s="19712">
        <v>0.13568707664683799</v>
      </c>
      <c r="E12" s="19712">
        <v>0.10634107753614699</v>
      </c>
      <c r="F12" s="19712">
        <v>0.16933444898227201</v>
      </c>
      <c r="G12" s="19712">
        <v>0.134548602373499</v>
      </c>
      <c r="H12" s="19712">
        <v>0.14189940462657699</v>
      </c>
      <c r="I12" s="19712">
        <v>0.173490062688719</v>
      </c>
      <c r="J12" s="19714"/>
      <c r="K12" s="19712">
        <v>0.12739059988665</v>
      </c>
      <c r="L12" s="19712">
        <v>0.15255605387171101</v>
      </c>
      <c r="M12" s="19712">
        <v>0.17138628061724701</v>
      </c>
      <c r="N12" s="19712">
        <v>0.14467043101226201</v>
      </c>
      <c r="O12" s="19712">
        <v>0.144152090938438</v>
      </c>
      <c r="P12" s="19712">
        <v>0.134596668182524</v>
      </c>
      <c r="Q12" s="19712">
        <v>0.15965267038379399</v>
      </c>
      <c r="R12" s="19712">
        <v>0.14467043101226201</v>
      </c>
      <c r="S12" s="19712">
        <v>0.144152090938438</v>
      </c>
      <c r="T12" s="19712">
        <v>0.14908108457514399</v>
      </c>
      <c r="U12" s="19712">
        <v>0.14446579982236599</v>
      </c>
      <c r="V12" s="19712">
        <v>0.15616442430337901</v>
      </c>
      <c r="W12" s="19712">
        <v>0.12859786054689101</v>
      </c>
      <c r="X12" s="19712">
        <v>0.16598010096451499</v>
      </c>
      <c r="Y12" s="19716"/>
      <c r="Z12" s="19718"/>
      <c r="AA12" s="19720"/>
      <c r="AB12" s="19722"/>
      <c r="AC12" s="19724"/>
      <c r="AD12" s="19712">
        <v>0.15616442430337901</v>
      </c>
      <c r="AE12" s="19712">
        <v>0.12859786054689101</v>
      </c>
      <c r="AF12" s="19712">
        <v>0.16598010096451499</v>
      </c>
      <c r="AG12" s="19712">
        <v>7.5370363155197406E-2</v>
      </c>
      <c r="AH12" s="19712">
        <v>0.15035134340482201</v>
      </c>
      <c r="AI12" s="19712">
        <v>0.12859786054689101</v>
      </c>
      <c r="AJ12" s="19712">
        <v>0.16598010096451499</v>
      </c>
      <c r="AK12" s="19712">
        <v>0.15616442430337901</v>
      </c>
      <c r="AL12" s="19712">
        <v>0.13265858295232699</v>
      </c>
      <c r="AM12" s="19712">
        <v>0.15334006172046999</v>
      </c>
      <c r="AN12" s="19712">
        <v>0.146377001710915</v>
      </c>
      <c r="AO12" s="19712">
        <v>0.14414180668947499</v>
      </c>
      <c r="AP12" s="19726"/>
      <c r="AQ12" s="19712">
        <v>0.15691072055483499</v>
      </c>
      <c r="AR12" s="19712">
        <v>0.112691060495499</v>
      </c>
      <c r="AS12" s="19728"/>
      <c r="AT12" s="19712">
        <v>0.12976948994403201</v>
      </c>
      <c r="AU12" s="19712">
        <v>0.183288268755396</v>
      </c>
      <c r="AV12" s="19712">
        <v>0.14857871984971699</v>
      </c>
      <c r="AW12" s="19712">
        <v>0.20982778379192901</v>
      </c>
      <c r="AX12" s="19730"/>
      <c r="AY12" s="19732"/>
      <c r="AZ12" s="19734"/>
      <c r="BA12" s="19736"/>
      <c r="BB12" s="19712">
        <v>0.14414180668947499</v>
      </c>
      <c r="BC12" s="19738"/>
      <c r="BD12" s="19712">
        <v>0.15442498106596</v>
      </c>
      <c r="BE12" s="19712">
        <v>9.7083454650433998E-2</v>
      </c>
      <c r="BF12" s="19712">
        <v>0.167610086927413</v>
      </c>
      <c r="BG12" s="19712">
        <v>0.16279038907596199</v>
      </c>
      <c r="BH12" s="19712">
        <v>0.14485054143018899</v>
      </c>
      <c r="BI12" s="19740"/>
      <c r="BJ12" s="19712">
        <v>0.241156336504675</v>
      </c>
      <c r="BK12" s="19712">
        <v>0.133832684298405</v>
      </c>
      <c r="BL12" s="19712">
        <v>0.17076961107812599</v>
      </c>
      <c r="BM12" s="19712">
        <v>0.154526230815206</v>
      </c>
      <c r="BN12" s="19712">
        <v>0.121773915396916</v>
      </c>
      <c r="BO12" s="19712">
        <v>0.15837248599833201</v>
      </c>
      <c r="BP12" s="19712">
        <v>0.13767670512878899</v>
      </c>
      <c r="BQ12" s="19712">
        <v>0.159524199456967</v>
      </c>
      <c r="BR12" s="19712">
        <v>0.12723365973687401</v>
      </c>
      <c r="BS12" s="19712">
        <v>0.15794395742904499</v>
      </c>
      <c r="BT12" s="19712">
        <v>8.5708155394017105E-2</v>
      </c>
      <c r="BU12" s="19712">
        <v>0.15284513956742399</v>
      </c>
      <c r="BV12" s="19712">
        <v>0.14180602700362399</v>
      </c>
      <c r="BW12" s="19712">
        <v>0.18385542430517801</v>
      </c>
      <c r="BX12" s="19712">
        <v>0.109497419966302</v>
      </c>
      <c r="BY12" s="19712">
        <v>0.18214730193772199</v>
      </c>
      <c r="BZ12" s="19742"/>
      <c r="CA12" s="19712">
        <v>0.116275720852797</v>
      </c>
      <c r="CB12" s="19712">
        <v>0.208965382552527</v>
      </c>
      <c r="CC12" s="19712">
        <v>8.2479367786338603E-2</v>
      </c>
      <c r="CD12" s="19712">
        <v>0.12778640357742699</v>
      </c>
      <c r="CE12" s="19712">
        <v>0.15091458494155899</v>
      </c>
      <c r="CF12" s="19744"/>
      <c r="CG12" s="19712">
        <v>0.12831621683832101</v>
      </c>
      <c r="CH12" s="19712">
        <v>0.146985529850718</v>
      </c>
      <c r="CI12" s="19712">
        <v>0.186145009602254</v>
      </c>
      <c r="CJ12" s="19712">
        <v>0.172052642836381</v>
      </c>
      <c r="CK12" s="19746"/>
      <c r="CL12" s="19712">
        <v>9.2623822656557803E-2</v>
      </c>
      <c r="CM12" s="19712">
        <v>0.17444120671337701</v>
      </c>
      <c r="CN12" s="19712">
        <v>0.149614020126589</v>
      </c>
      <c r="CO12" s="19712">
        <v>0.182901379803282</v>
      </c>
      <c r="CP12" s="19712">
        <v>0.120402830872574</v>
      </c>
      <c r="CQ12" s="19712">
        <v>9.1759896636807101E-2</v>
      </c>
      <c r="CR12" s="19712">
        <v>0.17310294752635999</v>
      </c>
      <c r="CS12" s="19712">
        <v>0.22079566725513</v>
      </c>
      <c r="CT12" s="19712">
        <v>0.134251196107399</v>
      </c>
      <c r="CU12" s="19712">
        <v>0.206909208003453</v>
      </c>
      <c r="CV12" s="19712">
        <v>8.3607512663050804E-2</v>
      </c>
      <c r="CW12" s="19712">
        <v>0.152161031581591</v>
      </c>
      <c r="CX12" s="19748"/>
      <c r="CY12" s="19750"/>
      <c r="CZ12" s="19752"/>
      <c r="DA12" s="19754"/>
      <c r="DB12" s="19712">
        <v>0.12677638451774401</v>
      </c>
      <c r="DC12" s="19712">
        <v>0.119982095705226</v>
      </c>
      <c r="DD12" s="19712">
        <v>0.16060557471506101</v>
      </c>
      <c r="DE12" s="19756"/>
      <c r="DF12" s="19758"/>
      <c r="DG12" s="19712">
        <v>0.15402193002283601</v>
      </c>
      <c r="DH12" s="19712">
        <v>0</v>
      </c>
      <c r="DI12" s="19760"/>
      <c r="DJ12" s="19712">
        <v>0.125691242332993</v>
      </c>
      <c r="DK12" s="19712">
        <v>0.14920081136996899</v>
      </c>
      <c r="DL12" s="19712">
        <v>0.20724439154271801</v>
      </c>
      <c r="DM12" s="19712">
        <v>0.119890552848432</v>
      </c>
      <c r="DN12" s="19712">
        <v>0.16614514812171799</v>
      </c>
      <c r="DO12" s="19712">
        <v>0.14255158328106701</v>
      </c>
      <c r="DP12" s="19712">
        <v>0.14106033911148999</v>
      </c>
      <c r="DQ12" s="19762"/>
      <c r="DR12" s="19764"/>
      <c r="DS12" s="19712">
        <v>0.15251314796854101</v>
      </c>
      <c r="DT12" s="19766"/>
      <c r="DU12" s="19768"/>
      <c r="DV12" s="19770"/>
      <c r="DW12" s="19709">
        <v>0.154038060130711</v>
      </c>
    </row>
    <row r="13" spans="1:127" ht="17" x14ac:dyDescent="0.2">
      <c r="A13" s="19897" t="s">
        <v>316</v>
      </c>
      <c r="B13" s="19711">
        <v>0.49804708332055903</v>
      </c>
      <c r="C13" s="19712">
        <v>0.38554083473795703</v>
      </c>
      <c r="D13" s="19712">
        <v>0.592231655412508</v>
      </c>
      <c r="E13" s="19712">
        <v>0.50798100425114701</v>
      </c>
      <c r="F13" s="19712">
        <v>0.52029794167299803</v>
      </c>
      <c r="G13" s="19712">
        <v>0.52702183721238105</v>
      </c>
      <c r="H13" s="19712">
        <v>0.452988678668864</v>
      </c>
      <c r="I13" s="19712">
        <v>0.47070218829775701</v>
      </c>
      <c r="J13" s="19714"/>
      <c r="K13" s="19712">
        <v>0.34758900459805497</v>
      </c>
      <c r="L13" s="19712">
        <v>0.481699045313142</v>
      </c>
      <c r="M13" s="19712">
        <v>0.483816845360106</v>
      </c>
      <c r="N13" s="19712">
        <v>0.57895835803279605</v>
      </c>
      <c r="O13" s="19712">
        <v>0.65442435104363805</v>
      </c>
      <c r="P13" s="19712">
        <v>0.34207337795917198</v>
      </c>
      <c r="Q13" s="19712">
        <v>0.48249718837247302</v>
      </c>
      <c r="R13" s="19712">
        <v>0.57895835803279605</v>
      </c>
      <c r="S13" s="19712">
        <v>0.65442435104363805</v>
      </c>
      <c r="T13" s="19712">
        <v>0.42324981325504502</v>
      </c>
      <c r="U13" s="19712">
        <v>0.60875095313843097</v>
      </c>
      <c r="V13" s="19712">
        <v>0.57256052301298199</v>
      </c>
      <c r="W13" s="19712">
        <v>0.360133842625393</v>
      </c>
      <c r="X13" s="19712">
        <v>0.347478773312623</v>
      </c>
      <c r="Y13" s="19716"/>
      <c r="Z13" s="19718"/>
      <c r="AA13" s="19720"/>
      <c r="AB13" s="19722"/>
      <c r="AC13" s="19724"/>
      <c r="AD13" s="19712">
        <v>0.57256052301298199</v>
      </c>
      <c r="AE13" s="19712">
        <v>0.360133842625393</v>
      </c>
      <c r="AF13" s="19712">
        <v>0.347478773312623</v>
      </c>
      <c r="AG13" s="19712">
        <v>0.52059288075550203</v>
      </c>
      <c r="AH13" s="19712">
        <v>0.56882148447157399</v>
      </c>
      <c r="AI13" s="19712">
        <v>0.360133842625393</v>
      </c>
      <c r="AJ13" s="19712">
        <v>0.347478773312623</v>
      </c>
      <c r="AK13" s="19712">
        <v>0.57256052301298199</v>
      </c>
      <c r="AL13" s="19712">
        <v>0.37673741571688502</v>
      </c>
      <c r="AM13" s="19712">
        <v>0.37227238793550299</v>
      </c>
      <c r="AN13" s="19712">
        <v>0.51537457118623697</v>
      </c>
      <c r="AO13" s="19712">
        <v>0.51682609385539602</v>
      </c>
      <c r="AP13" s="19726"/>
      <c r="AQ13" s="19712">
        <v>0.44092732835147203</v>
      </c>
      <c r="AR13" s="19712">
        <v>0.54369466220777596</v>
      </c>
      <c r="AS13" s="19728"/>
      <c r="AT13" s="19712">
        <v>0.55448170173463096</v>
      </c>
      <c r="AU13" s="19712">
        <v>0.41426198734966602</v>
      </c>
      <c r="AV13" s="19712">
        <v>0.495823876991352</v>
      </c>
      <c r="AW13" s="19712">
        <v>0.38109626739312302</v>
      </c>
      <c r="AX13" s="19730"/>
      <c r="AY13" s="19732"/>
      <c r="AZ13" s="19734"/>
      <c r="BA13" s="19736"/>
      <c r="BB13" s="19712">
        <v>0.51682609385539602</v>
      </c>
      <c r="BC13" s="19738"/>
      <c r="BD13" s="19712">
        <v>0.45023290375987002</v>
      </c>
      <c r="BE13" s="19712">
        <v>0.70921179251568101</v>
      </c>
      <c r="BF13" s="19712">
        <v>0.56624016768152696</v>
      </c>
      <c r="BG13" s="19712">
        <v>0.31221643623610401</v>
      </c>
      <c r="BH13" s="19712">
        <v>0.239372088213333</v>
      </c>
      <c r="BI13" s="19740"/>
      <c r="BJ13" s="19712">
        <v>0.21595251875600199</v>
      </c>
      <c r="BK13" s="19712">
        <v>0.63471373547618704</v>
      </c>
      <c r="BL13" s="19712">
        <v>0.30241484264125201</v>
      </c>
      <c r="BM13" s="19712">
        <v>0.19851611350811299</v>
      </c>
      <c r="BN13" s="19712">
        <v>0.58448013809515198</v>
      </c>
      <c r="BO13" s="19712">
        <v>0.61585938562379505</v>
      </c>
      <c r="BP13" s="19712">
        <v>0.64791456659413404</v>
      </c>
      <c r="BQ13" s="19712">
        <v>0.52458475197172805</v>
      </c>
      <c r="BR13" s="19712">
        <v>0.65460928740174196</v>
      </c>
      <c r="BS13" s="19712">
        <v>0.58882644149128005</v>
      </c>
      <c r="BT13" s="19712">
        <v>0.62429298203890005</v>
      </c>
      <c r="BU13" s="19712">
        <v>0.38138556288279302</v>
      </c>
      <c r="BV13" s="19712">
        <v>0.59610277366234599</v>
      </c>
      <c r="BW13" s="19712">
        <v>0.393430185596368</v>
      </c>
      <c r="BX13" s="19712">
        <v>0.30416754422914899</v>
      </c>
      <c r="BY13" s="19712">
        <v>0.22280418648766701</v>
      </c>
      <c r="BZ13" s="19742"/>
      <c r="CA13" s="19712">
        <v>0.55038444243768803</v>
      </c>
      <c r="CB13" s="19712">
        <v>0.42195698178765501</v>
      </c>
      <c r="CC13" s="19712">
        <v>0.54795022890844702</v>
      </c>
      <c r="CD13" s="19712">
        <v>0.68260347786601006</v>
      </c>
      <c r="CE13" s="19712">
        <v>0.49883711976447098</v>
      </c>
      <c r="CF13" s="19744"/>
      <c r="CG13" s="19712">
        <v>0.49562199726723799</v>
      </c>
      <c r="CH13" s="19712">
        <v>0.50853327730933495</v>
      </c>
      <c r="CI13" s="19712">
        <v>0.45921917906478499</v>
      </c>
      <c r="CJ13" s="19712">
        <v>0.49924833381169398</v>
      </c>
      <c r="CK13" s="19746"/>
      <c r="CL13" s="19712">
        <v>0.25584416599049797</v>
      </c>
      <c r="CM13" s="19712">
        <v>0.43982830536093098</v>
      </c>
      <c r="CN13" s="19712">
        <v>0.40817490258325101</v>
      </c>
      <c r="CO13" s="19712">
        <v>0.445790851984327</v>
      </c>
      <c r="CP13" s="19712">
        <v>0.40023573220404401</v>
      </c>
      <c r="CQ13" s="19712">
        <v>0.62302250915014901</v>
      </c>
      <c r="CR13" s="19712">
        <v>0.59366519439104004</v>
      </c>
      <c r="CS13" s="19712">
        <v>0.55659559273617598</v>
      </c>
      <c r="CT13" s="19712">
        <v>0.53627373578563597</v>
      </c>
      <c r="CU13" s="19712">
        <v>0.59399104833176597</v>
      </c>
      <c r="CV13" s="19712">
        <v>0.53704483990019003</v>
      </c>
      <c r="CW13" s="19712">
        <v>0.62940093865762503</v>
      </c>
      <c r="CX13" s="19748"/>
      <c r="CY13" s="19750"/>
      <c r="CZ13" s="19752"/>
      <c r="DA13" s="19754"/>
      <c r="DB13" s="19712">
        <v>0.499971917481005</v>
      </c>
      <c r="DC13" s="19712">
        <v>0.46415906235659599</v>
      </c>
      <c r="DD13" s="19712">
        <v>0.139589992429659</v>
      </c>
      <c r="DE13" s="19756"/>
      <c r="DF13" s="19758"/>
      <c r="DG13" s="19712">
        <v>0.523502795329573</v>
      </c>
      <c r="DH13" s="19712">
        <v>0.51155117650871895</v>
      </c>
      <c r="DI13" s="19760"/>
      <c r="DJ13" s="19712">
        <v>0.45429821319225699</v>
      </c>
      <c r="DK13" s="19712">
        <v>0.50206503636908995</v>
      </c>
      <c r="DL13" s="19712">
        <v>0.24475169222742399</v>
      </c>
      <c r="DM13" s="19712">
        <v>0.392814501109779</v>
      </c>
      <c r="DN13" s="19712">
        <v>0.53912392409365495</v>
      </c>
      <c r="DO13" s="19712">
        <v>0.60913370414021695</v>
      </c>
      <c r="DP13" s="19712">
        <v>0.48460320166713999</v>
      </c>
      <c r="DQ13" s="19762"/>
      <c r="DR13" s="19764"/>
      <c r="DS13" s="19712">
        <v>0.50831409615260603</v>
      </c>
      <c r="DT13" s="19766"/>
      <c r="DU13" s="19768"/>
      <c r="DV13" s="19770"/>
      <c r="DW13" s="19709">
        <v>0.173494709621237</v>
      </c>
    </row>
    <row r="14" spans="1:127" ht="17" x14ac:dyDescent="0.2">
      <c r="A14" s="19897" t="s">
        <v>85</v>
      </c>
      <c r="B14" s="19711">
        <v>4.0997431952350998E-2</v>
      </c>
      <c r="C14" s="19712">
        <v>5.0265088434411499E-2</v>
      </c>
      <c r="D14" s="19712">
        <v>3.3239016121632201E-2</v>
      </c>
      <c r="E14" s="19712">
        <v>9.6364587237987895E-2</v>
      </c>
      <c r="F14" s="19712">
        <v>2.0629692490769298E-2</v>
      </c>
      <c r="G14" s="19712">
        <v>3.0228546253187199E-2</v>
      </c>
      <c r="H14" s="19712">
        <v>2.8428992127998199E-2</v>
      </c>
      <c r="I14" s="19712">
        <v>3.4304921864944903E-2</v>
      </c>
      <c r="J14" s="19714"/>
      <c r="K14" s="19712">
        <v>8.43641102661708E-2</v>
      </c>
      <c r="L14" s="19712">
        <v>2.8895380836894399E-2</v>
      </c>
      <c r="M14" s="19712">
        <v>1.6452454112532301E-2</v>
      </c>
      <c r="N14" s="19712">
        <v>3.6273852308124202E-2</v>
      </c>
      <c r="O14" s="19712">
        <v>2.2768970902195599E-2</v>
      </c>
      <c r="P14" s="19712">
        <v>8.0105848930892107E-2</v>
      </c>
      <c r="Q14" s="19712">
        <v>2.4205969474831199E-2</v>
      </c>
      <c r="R14" s="19712">
        <v>3.6273852308124202E-2</v>
      </c>
      <c r="S14" s="19712">
        <v>2.2768970902195599E-2</v>
      </c>
      <c r="T14" s="19712">
        <v>4.7791151484951E-2</v>
      </c>
      <c r="U14" s="19712">
        <v>3.0942371893911001E-2</v>
      </c>
      <c r="V14" s="19712">
        <v>2.3059046918441298E-2</v>
      </c>
      <c r="W14" s="19712">
        <v>6.3847597484813196E-2</v>
      </c>
      <c r="X14" s="19712">
        <v>8.4624689077570606E-2</v>
      </c>
      <c r="Y14" s="19716"/>
      <c r="Z14" s="19718"/>
      <c r="AA14" s="19720"/>
      <c r="AB14" s="19722"/>
      <c r="AC14" s="19724"/>
      <c r="AD14" s="19712">
        <v>2.3059046918441298E-2</v>
      </c>
      <c r="AE14" s="19712">
        <v>6.3847597484813196E-2</v>
      </c>
      <c r="AF14" s="19712">
        <v>8.4624689077570606E-2</v>
      </c>
      <c r="AG14" s="19712">
        <v>6.6723810836812406E-2</v>
      </c>
      <c r="AH14" s="19712">
        <v>2.6200698686735899E-2</v>
      </c>
      <c r="AI14" s="19712">
        <v>6.3847597484813196E-2</v>
      </c>
      <c r="AJ14" s="19712">
        <v>8.4624689077570606E-2</v>
      </c>
      <c r="AK14" s="19712">
        <v>2.3059046918441298E-2</v>
      </c>
      <c r="AL14" s="19712">
        <v>7.0201553179243606E-2</v>
      </c>
      <c r="AM14" s="19712">
        <v>7.7754478062604895E-2</v>
      </c>
      <c r="AN14" s="19712">
        <v>3.5933557470256297E-2</v>
      </c>
      <c r="AO14" s="19712">
        <v>5.1602804242301598E-2</v>
      </c>
      <c r="AP14" s="19726"/>
      <c r="AQ14" s="19712">
        <v>8.6854190996826005E-3</v>
      </c>
      <c r="AR14" s="19712">
        <v>2.03693803728143E-2</v>
      </c>
      <c r="AS14" s="19728"/>
      <c r="AT14" s="19712">
        <v>4.8255639463037403E-2</v>
      </c>
      <c r="AU14" s="19712">
        <v>6.0719612713795897E-2</v>
      </c>
      <c r="AV14" s="19712">
        <v>8.0256629865512203E-3</v>
      </c>
      <c r="AW14" s="19712">
        <v>1.5883967859319101E-2</v>
      </c>
      <c r="AX14" s="19730"/>
      <c r="AY14" s="19732"/>
      <c r="AZ14" s="19734"/>
      <c r="BA14" s="19736"/>
      <c r="BB14" s="19712">
        <v>5.1602804242301598E-2</v>
      </c>
      <c r="BC14" s="19738"/>
      <c r="BD14" s="19712">
        <v>9.3488308488256094E-3</v>
      </c>
      <c r="BE14" s="19712">
        <v>4.1160054679056597E-2</v>
      </c>
      <c r="BF14" s="19712">
        <v>2.17496565789984E-2</v>
      </c>
      <c r="BG14" s="19712">
        <v>5.55834738737375E-2</v>
      </c>
      <c r="BH14" s="19712">
        <v>0</v>
      </c>
      <c r="BI14" s="19740"/>
      <c r="BJ14" s="19712">
        <v>0.12520620221581999</v>
      </c>
      <c r="BK14" s="19712">
        <v>3.1045901283270502E-2</v>
      </c>
      <c r="BL14" s="19712">
        <v>6.2672461170716398E-2</v>
      </c>
      <c r="BM14" s="19712">
        <v>2.54806663406596E-2</v>
      </c>
      <c r="BN14" s="19712">
        <v>3.3020385867690703E-2</v>
      </c>
      <c r="BO14" s="19712">
        <v>1.5926007524479899E-2</v>
      </c>
      <c r="BP14" s="19712">
        <v>1.52094146372296E-2</v>
      </c>
      <c r="BQ14" s="19712">
        <v>2.4553721501529999E-2</v>
      </c>
      <c r="BR14" s="19712">
        <v>1.6383304698319098E-2</v>
      </c>
      <c r="BS14" s="19712">
        <v>3.4428054113422597E-2</v>
      </c>
      <c r="BT14" s="19712">
        <v>1.6495362375787199E-2</v>
      </c>
      <c r="BU14" s="19712">
        <v>6.5301008752966197E-2</v>
      </c>
      <c r="BV14" s="19712">
        <v>2.2048567491853299E-2</v>
      </c>
      <c r="BW14" s="19712">
        <v>2.7847852007617101E-2</v>
      </c>
      <c r="BX14" s="19712">
        <v>3.3331797598989001E-2</v>
      </c>
      <c r="BY14" s="19712">
        <v>0.22800531443431801</v>
      </c>
      <c r="BZ14" s="19742"/>
      <c r="CA14" s="19712">
        <v>2.8489432942759099E-2</v>
      </c>
      <c r="CB14" s="19712">
        <v>1.9790767903365002E-2</v>
      </c>
      <c r="CC14" s="19712">
        <v>1.9275766158093999E-2</v>
      </c>
      <c r="CD14" s="19712">
        <v>3.9267366414097601E-2</v>
      </c>
      <c r="CE14" s="19712">
        <v>4.6589581139494102E-2</v>
      </c>
      <c r="CF14" s="19744"/>
      <c r="CG14" s="19712">
        <v>4.5557987942543399E-2</v>
      </c>
      <c r="CH14" s="19712">
        <v>4.8819952873440299E-2</v>
      </c>
      <c r="CI14" s="19712">
        <v>1.5823080327356302E-2</v>
      </c>
      <c r="CJ14" s="19712">
        <v>2.4492069266633401E-2</v>
      </c>
      <c r="CK14" s="19746"/>
      <c r="CL14" s="19712">
        <v>0.18143617205314</v>
      </c>
      <c r="CM14" s="19712">
        <v>3.1752918228122297E-2</v>
      </c>
      <c r="CN14" s="19712">
        <v>2.9308624001647202E-2</v>
      </c>
      <c r="CO14" s="19712">
        <v>5.0135925205625598E-2</v>
      </c>
      <c r="CP14" s="19712">
        <v>1.35180945327861E-2</v>
      </c>
      <c r="CQ14" s="19712">
        <v>1.1730339603399901E-2</v>
      </c>
      <c r="CR14" s="19712">
        <v>9.7322163014924596E-3</v>
      </c>
      <c r="CS14" s="19712">
        <v>3.1255821793245403E-2</v>
      </c>
      <c r="CT14" s="19712">
        <v>1.24871240563289E-2</v>
      </c>
      <c r="CU14" s="19712">
        <v>4.6020931595982797E-3</v>
      </c>
      <c r="CV14" s="19712">
        <v>1.29021172322082E-2</v>
      </c>
      <c r="CW14" s="19712">
        <v>0</v>
      </c>
      <c r="CX14" s="19748"/>
      <c r="CY14" s="19750"/>
      <c r="CZ14" s="19752"/>
      <c r="DA14" s="19754"/>
      <c r="DB14" s="19712">
        <v>9.7074330132807196E-2</v>
      </c>
      <c r="DC14" s="19712">
        <v>4.6922041089604197E-2</v>
      </c>
      <c r="DD14" s="19712">
        <v>0</v>
      </c>
      <c r="DE14" s="19756"/>
      <c r="DF14" s="19758"/>
      <c r="DG14" s="19712">
        <v>4.4539133983646798E-2</v>
      </c>
      <c r="DH14" s="19712">
        <v>1.8328255655668601E-2</v>
      </c>
      <c r="DI14" s="19760"/>
      <c r="DJ14" s="19712">
        <v>4.9154747653696797E-2</v>
      </c>
      <c r="DK14" s="19712">
        <v>4.0242446320597099E-2</v>
      </c>
      <c r="DL14" s="19712">
        <v>0.14079205432026301</v>
      </c>
      <c r="DM14" s="19712">
        <v>3.6067811312090201E-3</v>
      </c>
      <c r="DN14" s="19712">
        <v>4.7844989220556598E-2</v>
      </c>
      <c r="DO14" s="19712">
        <v>3.2412748956387703E-2</v>
      </c>
      <c r="DP14" s="19712">
        <v>3.5191436961257899E-2</v>
      </c>
      <c r="DQ14" s="19762"/>
      <c r="DR14" s="19764"/>
      <c r="DS14" s="19712">
        <v>4.66712479188508E-2</v>
      </c>
      <c r="DT14" s="19766"/>
      <c r="DU14" s="19768"/>
      <c r="DV14" s="19770"/>
      <c r="DW14" s="19709">
        <v>3.5597710567077397E-2</v>
      </c>
    </row>
    <row r="15" spans="1:127" ht="17" x14ac:dyDescent="0.2">
      <c r="A15" s="19898" t="s">
        <v>138</v>
      </c>
      <c r="B15" s="19896">
        <v>1393</v>
      </c>
      <c r="C15" s="19771">
        <v>584</v>
      </c>
      <c r="D15" s="19772">
        <v>809</v>
      </c>
      <c r="E15" s="19773">
        <v>148</v>
      </c>
      <c r="F15" s="19774">
        <v>349</v>
      </c>
      <c r="G15" s="19775">
        <v>277</v>
      </c>
      <c r="H15" s="19776">
        <v>263</v>
      </c>
      <c r="I15" s="19777">
        <v>356</v>
      </c>
      <c r="J15" s="19778">
        <v>27</v>
      </c>
      <c r="K15" s="19779">
        <v>179</v>
      </c>
      <c r="L15" s="19780">
        <v>320</v>
      </c>
      <c r="M15" s="19781">
        <v>213</v>
      </c>
      <c r="N15" s="19782">
        <v>396</v>
      </c>
      <c r="O15" s="19783">
        <v>258</v>
      </c>
      <c r="P15" s="19784">
        <v>206</v>
      </c>
      <c r="Q15" s="19785">
        <v>533</v>
      </c>
      <c r="R15" s="19786">
        <v>396</v>
      </c>
      <c r="S15" s="19787">
        <v>258</v>
      </c>
      <c r="T15" s="19788">
        <v>739</v>
      </c>
      <c r="U15" s="19789">
        <v>654</v>
      </c>
      <c r="V15" s="19790">
        <v>953</v>
      </c>
      <c r="W15" s="19791">
        <v>254</v>
      </c>
      <c r="X15" s="19792">
        <v>121</v>
      </c>
      <c r="Y15" s="19793">
        <v>25</v>
      </c>
      <c r="Z15" s="19794">
        <v>4</v>
      </c>
      <c r="AA15" s="19795">
        <v>0</v>
      </c>
      <c r="AB15" s="19796">
        <v>26</v>
      </c>
      <c r="AC15" s="19797">
        <v>10</v>
      </c>
      <c r="AD15" s="19798">
        <v>953</v>
      </c>
      <c r="AE15" s="19799">
        <v>254</v>
      </c>
      <c r="AF15" s="19800">
        <v>121</v>
      </c>
      <c r="AG15" s="19801">
        <v>65</v>
      </c>
      <c r="AH15" s="19802">
        <v>1018</v>
      </c>
      <c r="AI15" s="19803">
        <v>254</v>
      </c>
      <c r="AJ15" s="19804">
        <v>121</v>
      </c>
      <c r="AK15" s="19805">
        <v>953</v>
      </c>
      <c r="AL15" s="19806">
        <v>440</v>
      </c>
      <c r="AM15" s="19807">
        <v>135</v>
      </c>
      <c r="AN15" s="19808">
        <v>1258</v>
      </c>
      <c r="AO15" s="19809">
        <v>1038</v>
      </c>
      <c r="AP15" s="19810">
        <v>23</v>
      </c>
      <c r="AQ15" s="19811">
        <v>290</v>
      </c>
      <c r="AR15" s="19812">
        <v>32</v>
      </c>
      <c r="AS15" s="19813">
        <v>10</v>
      </c>
      <c r="AT15" s="19814">
        <v>781</v>
      </c>
      <c r="AU15" s="19815">
        <v>257</v>
      </c>
      <c r="AV15" s="19816">
        <v>236</v>
      </c>
      <c r="AW15" s="19817">
        <v>77</v>
      </c>
      <c r="AX15" s="19818">
        <v>14</v>
      </c>
      <c r="AY15" s="19819">
        <v>13</v>
      </c>
      <c r="AZ15" s="19820">
        <v>10</v>
      </c>
      <c r="BA15" s="19821">
        <v>5</v>
      </c>
      <c r="BB15" s="19822">
        <v>1038</v>
      </c>
      <c r="BC15" s="19823">
        <v>23</v>
      </c>
      <c r="BD15" s="19824">
        <v>332</v>
      </c>
      <c r="BE15" s="19825">
        <v>425</v>
      </c>
      <c r="BF15" s="19826">
        <v>468</v>
      </c>
      <c r="BG15" s="19827">
        <v>384</v>
      </c>
      <c r="BH15" s="19828">
        <v>49</v>
      </c>
      <c r="BI15" s="19829">
        <v>29</v>
      </c>
      <c r="BJ15" s="19830">
        <v>38</v>
      </c>
      <c r="BK15" s="19831">
        <v>893</v>
      </c>
      <c r="BL15" s="19832">
        <v>422</v>
      </c>
      <c r="BM15" s="19833">
        <v>78</v>
      </c>
      <c r="BN15" s="19834">
        <v>136</v>
      </c>
      <c r="BO15" s="19835">
        <v>215</v>
      </c>
      <c r="BP15" s="19836">
        <v>461</v>
      </c>
      <c r="BQ15" s="19837">
        <v>136</v>
      </c>
      <c r="BR15" s="19838">
        <v>543</v>
      </c>
      <c r="BS15" s="19839">
        <v>446</v>
      </c>
      <c r="BT15" s="19840">
        <v>47</v>
      </c>
      <c r="BU15" s="19841">
        <v>541</v>
      </c>
      <c r="BV15" s="19842">
        <v>927</v>
      </c>
      <c r="BW15" s="19843">
        <v>293</v>
      </c>
      <c r="BX15" s="19844">
        <v>113</v>
      </c>
      <c r="BY15" s="19845">
        <v>39</v>
      </c>
      <c r="BZ15" s="19846">
        <v>19</v>
      </c>
      <c r="CA15" s="19847">
        <v>112</v>
      </c>
      <c r="CB15" s="19848">
        <v>154</v>
      </c>
      <c r="CC15" s="19849">
        <v>74</v>
      </c>
      <c r="CD15" s="19850">
        <v>76</v>
      </c>
      <c r="CE15" s="19851">
        <v>980</v>
      </c>
      <c r="CF15" s="19852">
        <v>29</v>
      </c>
      <c r="CG15" s="19853">
        <v>490</v>
      </c>
      <c r="CH15" s="19854">
        <v>555</v>
      </c>
      <c r="CI15" s="19855">
        <v>160</v>
      </c>
      <c r="CJ15" s="19856">
        <v>178</v>
      </c>
      <c r="CK15" s="19857">
        <v>10</v>
      </c>
      <c r="CL15" s="19858">
        <v>60</v>
      </c>
      <c r="CM15" s="19859">
        <v>117</v>
      </c>
      <c r="CN15" s="19860">
        <v>127</v>
      </c>
      <c r="CO15" s="19861">
        <v>119</v>
      </c>
      <c r="CP15" s="19862">
        <v>93</v>
      </c>
      <c r="CQ15" s="19863">
        <v>123</v>
      </c>
      <c r="CR15" s="19864">
        <v>85</v>
      </c>
      <c r="CS15" s="19865">
        <v>107</v>
      </c>
      <c r="CT15" s="19866">
        <v>133</v>
      </c>
      <c r="CU15" s="19867">
        <v>111</v>
      </c>
      <c r="CV15" s="19868">
        <v>74</v>
      </c>
      <c r="CW15" s="19869">
        <v>57</v>
      </c>
      <c r="CX15" s="19870">
        <v>22</v>
      </c>
      <c r="CY15" s="19871">
        <v>12</v>
      </c>
      <c r="CZ15" s="19872">
        <v>5</v>
      </c>
      <c r="DA15" s="19873">
        <v>4</v>
      </c>
      <c r="DB15" s="19874">
        <v>144</v>
      </c>
      <c r="DC15" s="19875">
        <v>109</v>
      </c>
      <c r="DD15" s="19876">
        <v>60</v>
      </c>
      <c r="DE15" s="19877">
        <v>4</v>
      </c>
      <c r="DF15" s="19878">
        <v>23</v>
      </c>
      <c r="DG15" s="19879">
        <v>1132</v>
      </c>
      <c r="DH15" s="19880">
        <v>46</v>
      </c>
      <c r="DI15" s="19881">
        <v>18</v>
      </c>
      <c r="DJ15" s="19882">
        <v>104</v>
      </c>
      <c r="DK15" s="19883">
        <v>1286</v>
      </c>
      <c r="DL15" s="19884">
        <v>71</v>
      </c>
      <c r="DM15" s="19885">
        <v>117</v>
      </c>
      <c r="DN15" s="19886">
        <v>359</v>
      </c>
      <c r="DO15" s="19887">
        <v>231</v>
      </c>
      <c r="DP15" s="19888">
        <v>529</v>
      </c>
      <c r="DQ15" s="19889">
        <v>1</v>
      </c>
      <c r="DR15" s="19890">
        <v>1</v>
      </c>
      <c r="DS15" s="19891">
        <v>1122</v>
      </c>
      <c r="DT15" s="19892">
        <v>11</v>
      </c>
      <c r="DU15" s="19893">
        <v>4</v>
      </c>
      <c r="DV15" s="19894">
        <v>12</v>
      </c>
      <c r="DW15" s="19895">
        <v>59</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407</v>
      </c>
    </row>
    <row r="8" spans="1:127" ht="34" x14ac:dyDescent="0.2">
      <c r="A8" s="270" t="s">
        <v>406</v>
      </c>
    </row>
    <row r="9" spans="1:127" ht="17" x14ac:dyDescent="0.2">
      <c r="A9" s="20181" t="s">
        <v>312</v>
      </c>
      <c r="B9" s="19998">
        <v>5.8712274616206601E-2</v>
      </c>
      <c r="C9" s="19899">
        <v>7.9960684131475099E-2</v>
      </c>
      <c r="D9" s="19900">
        <v>4.0867821396648199E-2</v>
      </c>
      <c r="E9" s="19901">
        <v>5.3661749794059799E-2</v>
      </c>
      <c r="F9" s="19902">
        <v>7.5878092330894806E-2</v>
      </c>
      <c r="G9" s="19903">
        <v>6.3194970851971094E-2</v>
      </c>
      <c r="H9" s="19904">
        <v>5.2609526872498598E-2</v>
      </c>
      <c r="I9" s="19905">
        <v>4.2948878500200301E-2</v>
      </c>
      <c r="J9" s="20001"/>
      <c r="K9" s="19906">
        <v>9.1829282280140104E-2</v>
      </c>
      <c r="L9" s="19907">
        <v>7.5799941930911205E-2</v>
      </c>
      <c r="M9" s="19908">
        <v>6.5676486445387594E-2</v>
      </c>
      <c r="N9" s="19909">
        <v>3.4527932069546602E-2</v>
      </c>
      <c r="O9" s="19910">
        <v>1.7402709670302E-2</v>
      </c>
      <c r="P9" s="19911">
        <v>9.0236388695669398E-2</v>
      </c>
      <c r="Q9" s="19912">
        <v>7.1978775553481797E-2</v>
      </c>
      <c r="R9" s="19913">
        <v>3.4527932069546602E-2</v>
      </c>
      <c r="S9" s="19914">
        <v>1.7402709670302E-2</v>
      </c>
      <c r="T9" s="19915">
        <v>7.9664852729824306E-2</v>
      </c>
      <c r="U9" s="19916">
        <v>2.7767207183022599E-2</v>
      </c>
      <c r="V9" s="19917">
        <v>4.4465973308990998E-2</v>
      </c>
      <c r="W9" s="19918">
        <v>8.5921275804586597E-2</v>
      </c>
      <c r="X9" s="19919">
        <v>8.8482357447969701E-2</v>
      </c>
      <c r="Y9" s="20003"/>
      <c r="Z9" s="20005"/>
      <c r="AA9" s="20007"/>
      <c r="AB9" s="20009"/>
      <c r="AC9" s="20011"/>
      <c r="AD9" s="19920">
        <v>4.4465973308990998E-2</v>
      </c>
      <c r="AE9" s="19921">
        <v>8.5921275804586597E-2</v>
      </c>
      <c r="AF9" s="19922">
        <v>8.8482357447969701E-2</v>
      </c>
      <c r="AG9" s="19923">
        <v>4.8206402344909E-2</v>
      </c>
      <c r="AH9" s="19924">
        <v>4.4735453085706797E-2</v>
      </c>
      <c r="AI9" s="19925">
        <v>8.5921275804586597E-2</v>
      </c>
      <c r="AJ9" s="19926">
        <v>8.8482357447969701E-2</v>
      </c>
      <c r="AK9" s="19927">
        <v>4.4465973308990998E-2</v>
      </c>
      <c r="AL9" s="19928">
        <v>8.18954916461513E-2</v>
      </c>
      <c r="AM9" s="19929">
        <v>8.6855037731273496E-2</v>
      </c>
      <c r="AN9" s="19930">
        <v>5.4829558593774301E-2</v>
      </c>
      <c r="AO9" s="19931">
        <v>4.9372900716418297E-2</v>
      </c>
      <c r="AP9" s="20013"/>
      <c r="AQ9" s="19932">
        <v>8.1217650803015407E-2</v>
      </c>
      <c r="AR9" s="19933">
        <v>0</v>
      </c>
      <c r="AS9" s="20015"/>
      <c r="AT9" s="19934">
        <v>5.60276504140046E-2</v>
      </c>
      <c r="AU9" s="19935">
        <v>3.1293231847026398E-2</v>
      </c>
      <c r="AV9" s="19936">
        <v>7.6513128287604995E-2</v>
      </c>
      <c r="AW9" s="19937">
        <v>6.0612068749016902E-2</v>
      </c>
      <c r="AX9" s="20017"/>
      <c r="AY9" s="20019"/>
      <c r="AZ9" s="20021"/>
      <c r="BA9" s="20023"/>
      <c r="BB9" s="19938">
        <v>4.9372900716418297E-2</v>
      </c>
      <c r="BC9" s="20025"/>
      <c r="BD9" s="19939">
        <v>7.4256639281180897E-2</v>
      </c>
      <c r="BE9" s="19940">
        <v>3.6566802277227098E-2</v>
      </c>
      <c r="BF9" s="19941">
        <v>3.0750165095844099E-2</v>
      </c>
      <c r="BG9" s="19942">
        <v>8.1159665631350505E-2</v>
      </c>
      <c r="BH9" s="19943">
        <v>0.14963384666080101</v>
      </c>
      <c r="BI9" s="19944">
        <v>0.25622017698069199</v>
      </c>
      <c r="BJ9" s="19945">
        <v>6.4428302324421899E-2</v>
      </c>
      <c r="BK9" s="19946">
        <v>3.35318947726631E-2</v>
      </c>
      <c r="BL9" s="19947">
        <v>7.9454092582051397E-2</v>
      </c>
      <c r="BM9" s="19948">
        <v>0.189320788883376</v>
      </c>
      <c r="BN9" s="19949">
        <v>9.4012852335945696E-2</v>
      </c>
      <c r="BO9" s="19950">
        <v>5.7547829148557397E-2</v>
      </c>
      <c r="BP9" s="19951">
        <v>1.5378133929374101E-2</v>
      </c>
      <c r="BQ9" s="19952">
        <v>5.0526225057104697E-2</v>
      </c>
      <c r="BR9" s="19953">
        <v>5.2737682588812798E-2</v>
      </c>
      <c r="BS9" s="19954">
        <v>3.7676105850574799E-2</v>
      </c>
      <c r="BT9" s="19955">
        <v>1.6363523560371799E-2</v>
      </c>
      <c r="BU9" s="19956">
        <v>7.6399673180549299E-2</v>
      </c>
      <c r="BV9" s="19957">
        <v>3.9405555220965303E-2</v>
      </c>
      <c r="BW9" s="19958">
        <v>6.5247678604768905E-2</v>
      </c>
      <c r="BX9" s="19959">
        <v>0.13734862047177801</v>
      </c>
      <c r="BY9" s="19960">
        <v>9.9044388684714102E-2</v>
      </c>
      <c r="BZ9" s="20027"/>
      <c r="CA9" s="19961">
        <v>4.5299731317658298E-2</v>
      </c>
      <c r="CB9" s="19962">
        <v>6.4856703122449497E-2</v>
      </c>
      <c r="CC9" s="19963">
        <v>3.1214788196241999E-2</v>
      </c>
      <c r="CD9" s="19964">
        <v>1.29079209989696E-2</v>
      </c>
      <c r="CE9" s="19965">
        <v>6.2670530721433304E-2</v>
      </c>
      <c r="CF9" s="19966">
        <v>8.3284836567964399E-2</v>
      </c>
      <c r="CG9" s="19967">
        <v>7.1076278603324106E-2</v>
      </c>
      <c r="CH9" s="19968">
        <v>4.3284758293251901E-2</v>
      </c>
      <c r="CI9" s="19969">
        <v>8.54891520176356E-2</v>
      </c>
      <c r="CJ9" s="19970">
        <v>5.1115738311697398E-2</v>
      </c>
      <c r="CK9" s="20029"/>
      <c r="CL9" s="19971">
        <v>0.25943241973305198</v>
      </c>
      <c r="CM9" s="19972">
        <v>9.3926877383122998E-2</v>
      </c>
      <c r="CN9" s="19973">
        <v>7.7156548004535502E-2</v>
      </c>
      <c r="CO9" s="19974">
        <v>4.1403165191058397E-2</v>
      </c>
      <c r="CP9" s="19975">
        <v>0.101123194827997</v>
      </c>
      <c r="CQ9" s="19976">
        <v>4.5617219132561601E-2</v>
      </c>
      <c r="CR9" s="19977">
        <v>1.7644106264730699E-2</v>
      </c>
      <c r="CS9" s="19978">
        <v>1.46820081083719E-2</v>
      </c>
      <c r="CT9" s="19979">
        <v>4.5881825936369899E-2</v>
      </c>
      <c r="CU9" s="19980">
        <v>2.66709992767021E-2</v>
      </c>
      <c r="CV9" s="19981">
        <v>0</v>
      </c>
      <c r="CW9" s="19982">
        <v>4.41388836566836E-2</v>
      </c>
      <c r="CX9" s="20031"/>
      <c r="CY9" s="20033"/>
      <c r="CZ9" s="20035"/>
      <c r="DA9" s="20037"/>
      <c r="DB9" s="19983">
        <v>1.44178956347872E-2</v>
      </c>
      <c r="DC9" s="19984">
        <v>9.9843204311730396E-2</v>
      </c>
      <c r="DD9" s="19985">
        <v>0.201176004916513</v>
      </c>
      <c r="DE9" s="20039"/>
      <c r="DF9" s="20041"/>
      <c r="DG9" s="19986">
        <v>4.3249218635967403E-2</v>
      </c>
      <c r="DH9" s="19987">
        <v>0.15760031114280201</v>
      </c>
      <c r="DI9" s="20043"/>
      <c r="DJ9" s="19988">
        <v>0.104613904151271</v>
      </c>
      <c r="DK9" s="19989">
        <v>5.4201158340556201E-2</v>
      </c>
      <c r="DL9" s="19990">
        <v>0.12801361175037901</v>
      </c>
      <c r="DM9" s="19991">
        <v>9.3886110766245603E-2</v>
      </c>
      <c r="DN9" s="19992">
        <v>4.2892357895108799E-2</v>
      </c>
      <c r="DO9" s="19993">
        <v>2.8397282587469298E-2</v>
      </c>
      <c r="DP9" s="19994">
        <v>6.1375306016656403E-2</v>
      </c>
      <c r="DQ9" s="20045"/>
      <c r="DR9" s="20047"/>
      <c r="DS9" s="19995">
        <v>5.1489149938781002E-2</v>
      </c>
      <c r="DT9" s="20049"/>
      <c r="DU9" s="20051"/>
      <c r="DV9" s="20053"/>
      <c r="DW9" s="19996">
        <v>0.15284310000742399</v>
      </c>
    </row>
    <row r="10" spans="1:127" ht="17" x14ac:dyDescent="0.2">
      <c r="A10" s="20181" t="s">
        <v>313</v>
      </c>
      <c r="B10" s="19999">
        <v>8.64362863547702E-2</v>
      </c>
      <c r="C10" s="20000">
        <v>0.122883717288215</v>
      </c>
      <c r="D10" s="20000">
        <v>5.58276671168174E-2</v>
      </c>
      <c r="E10" s="20000">
        <v>8.0895481648107906E-2</v>
      </c>
      <c r="F10" s="20000">
        <v>8.2414036343132199E-2</v>
      </c>
      <c r="G10" s="20000">
        <v>9.4159476767909894E-2</v>
      </c>
      <c r="H10" s="20000">
        <v>0.115595072184105</v>
      </c>
      <c r="I10" s="20000">
        <v>6.6776491941779995E-2</v>
      </c>
      <c r="J10" s="20002"/>
      <c r="K10" s="20000">
        <v>9.3305967225371406E-2</v>
      </c>
      <c r="L10" s="20000">
        <v>7.8848569093163304E-2</v>
      </c>
      <c r="M10" s="20000">
        <v>0.13334144352129601</v>
      </c>
      <c r="N10" s="20000">
        <v>7.2664197605140105E-2</v>
      </c>
      <c r="O10" s="20000">
        <v>6.6888147204380896E-2</v>
      </c>
      <c r="P10" s="20000">
        <v>9.4400169031567893E-2</v>
      </c>
      <c r="Q10" s="20000">
        <v>9.9417271140801497E-2</v>
      </c>
      <c r="R10" s="20000">
        <v>7.2664197605140105E-2</v>
      </c>
      <c r="S10" s="20000">
        <v>6.6888147204380896E-2</v>
      </c>
      <c r="T10" s="20000">
        <v>9.7305175013402703E-2</v>
      </c>
      <c r="U10" s="20000">
        <v>7.0383918448476301E-2</v>
      </c>
      <c r="V10" s="20000">
        <v>7.5665323549399005E-2</v>
      </c>
      <c r="W10" s="20000">
        <v>0.11117626746640701</v>
      </c>
      <c r="X10" s="20000">
        <v>9.8705408213599799E-2</v>
      </c>
      <c r="Y10" s="20004"/>
      <c r="Z10" s="20006"/>
      <c r="AA10" s="20008"/>
      <c r="AB10" s="20010"/>
      <c r="AC10" s="20012"/>
      <c r="AD10" s="20000">
        <v>7.5665323549399005E-2</v>
      </c>
      <c r="AE10" s="20000">
        <v>0.11117626746640701</v>
      </c>
      <c r="AF10" s="20000">
        <v>9.8705408213599799E-2</v>
      </c>
      <c r="AG10" s="20000">
        <v>8.2581318052262903E-2</v>
      </c>
      <c r="AH10" s="20000">
        <v>7.6163587421404805E-2</v>
      </c>
      <c r="AI10" s="20000">
        <v>0.11117626746640701</v>
      </c>
      <c r="AJ10" s="20000">
        <v>9.8705408213599799E-2</v>
      </c>
      <c r="AK10" s="20000">
        <v>7.5665323549399005E-2</v>
      </c>
      <c r="AL10" s="20000">
        <v>0.10396403358919901</v>
      </c>
      <c r="AM10" s="20000">
        <v>8.9439998478385893E-2</v>
      </c>
      <c r="AN10" s="20000">
        <v>8.6021879242666299E-2</v>
      </c>
      <c r="AO10" s="20000">
        <v>6.8486065709879099E-2</v>
      </c>
      <c r="AP10" s="20014"/>
      <c r="AQ10" s="20000">
        <v>0.15277233826386</v>
      </c>
      <c r="AR10" s="20000">
        <v>8.7845879492872703E-2</v>
      </c>
      <c r="AS10" s="20016"/>
      <c r="AT10" s="20000">
        <v>6.1938205299898401E-2</v>
      </c>
      <c r="AU10" s="20000">
        <v>8.6275337041660197E-2</v>
      </c>
      <c r="AV10" s="20000">
        <v>0.12631734748832499</v>
      </c>
      <c r="AW10" s="20000">
        <v>0.14785426984901201</v>
      </c>
      <c r="AX10" s="20018"/>
      <c r="AY10" s="20020"/>
      <c r="AZ10" s="20022"/>
      <c r="BA10" s="20024"/>
      <c r="BB10" s="20000">
        <v>6.8486065709879099E-2</v>
      </c>
      <c r="BC10" s="20026"/>
      <c r="BD10" s="20000">
        <v>0.14245800932706801</v>
      </c>
      <c r="BE10" s="20000">
        <v>3.0627545174762301E-2</v>
      </c>
      <c r="BF10" s="20000">
        <v>7.7053051100597306E-2</v>
      </c>
      <c r="BG10" s="20000">
        <v>0.13612385606095501</v>
      </c>
      <c r="BH10" s="20000">
        <v>0.19899356032853899</v>
      </c>
      <c r="BI10" s="20000">
        <v>0.18019825382990401</v>
      </c>
      <c r="BJ10" s="20000">
        <v>1.8750582568678099E-2</v>
      </c>
      <c r="BK10" s="20000">
        <v>5.4850667907680603E-2</v>
      </c>
      <c r="BL10" s="20000">
        <v>0.124158979780159</v>
      </c>
      <c r="BM10" s="20000">
        <v>0.19199521222115801</v>
      </c>
      <c r="BN10" s="20000">
        <v>4.61274832291289E-2</v>
      </c>
      <c r="BO10" s="20000">
        <v>6.74578368754329E-2</v>
      </c>
      <c r="BP10" s="20000">
        <v>7.2732620464944997E-2</v>
      </c>
      <c r="BQ10" s="20000">
        <v>4.6820669740981799E-2</v>
      </c>
      <c r="BR10" s="20000">
        <v>6.0606721297958299E-2</v>
      </c>
      <c r="BS10" s="20000">
        <v>5.9453761569696902E-2</v>
      </c>
      <c r="BT10" s="20000">
        <v>4.49647912810597E-2</v>
      </c>
      <c r="BU10" s="20000">
        <v>0.109313842836127</v>
      </c>
      <c r="BV10" s="20000">
        <v>6.6089557596949497E-2</v>
      </c>
      <c r="BW10" s="20000">
        <v>0.12031378473613701</v>
      </c>
      <c r="BX10" s="20000">
        <v>0.11139624578769999</v>
      </c>
      <c r="BY10" s="20000">
        <v>0.178950965754063</v>
      </c>
      <c r="BZ10" s="20028"/>
      <c r="CA10" s="20000">
        <v>9.9378091426320495E-2</v>
      </c>
      <c r="CB10" s="20000">
        <v>6.90651015553949E-2</v>
      </c>
      <c r="CC10" s="20000">
        <v>0.10717204170092701</v>
      </c>
      <c r="CD10" s="20000">
        <v>3.8628650483128302E-2</v>
      </c>
      <c r="CE10" s="20000">
        <v>8.8899661012348405E-2</v>
      </c>
      <c r="CF10" s="20000">
        <v>3.4380285631502201E-2</v>
      </c>
      <c r="CG10" s="20000">
        <v>8.3141695056977702E-2</v>
      </c>
      <c r="CH10" s="20000">
        <v>8.3112126852214599E-2</v>
      </c>
      <c r="CI10" s="20000">
        <v>0.12025915750173601</v>
      </c>
      <c r="CJ10" s="20000">
        <v>7.6997186507668097E-2</v>
      </c>
      <c r="CK10" s="20030"/>
      <c r="CL10" s="20000">
        <v>0.128975121068686</v>
      </c>
      <c r="CM10" s="20000">
        <v>6.3049412771332206E-2</v>
      </c>
      <c r="CN10" s="20000">
        <v>9.2703801242816505E-2</v>
      </c>
      <c r="CO10" s="20000">
        <v>8.7329866825031993E-2</v>
      </c>
      <c r="CP10" s="20000">
        <v>0.17791661990621299</v>
      </c>
      <c r="CQ10" s="20000">
        <v>7.0617975343211598E-2</v>
      </c>
      <c r="CR10" s="20000">
        <v>2.71735967643379E-2</v>
      </c>
      <c r="CS10" s="20000">
        <v>0.14238110234823401</v>
      </c>
      <c r="CT10" s="20000">
        <v>0.112029712571377</v>
      </c>
      <c r="CU10" s="20000">
        <v>4.0024116455859703E-2</v>
      </c>
      <c r="CV10" s="20000">
        <v>0.13173009398299601</v>
      </c>
      <c r="CW10" s="20000">
        <v>5.8566035662711097E-2</v>
      </c>
      <c r="CX10" s="20032"/>
      <c r="CY10" s="20034"/>
      <c r="CZ10" s="20036"/>
      <c r="DA10" s="20038"/>
      <c r="DB10" s="20000">
        <v>4.4486674679545403E-2</v>
      </c>
      <c r="DC10" s="20000">
        <v>0.12401662819784701</v>
      </c>
      <c r="DD10" s="20000">
        <v>0.23944954845161101</v>
      </c>
      <c r="DE10" s="20040"/>
      <c r="DF10" s="20042"/>
      <c r="DG10" s="20000">
        <v>7.1461769138434605E-2</v>
      </c>
      <c r="DH10" s="20000">
        <v>4.2522849549491197E-2</v>
      </c>
      <c r="DI10" s="20044"/>
      <c r="DJ10" s="20000">
        <v>0.12994238060455701</v>
      </c>
      <c r="DK10" s="20000">
        <v>8.1785815390516103E-2</v>
      </c>
      <c r="DL10" s="20000">
        <v>0.14836469943358299</v>
      </c>
      <c r="DM10" s="20000">
        <v>0.16917444320577299</v>
      </c>
      <c r="DN10" s="20000">
        <v>6.6652008005269506E-2</v>
      </c>
      <c r="DO10" s="20000">
        <v>5.3551957763855303E-2</v>
      </c>
      <c r="DP10" s="20000">
        <v>7.8903296844670304E-2</v>
      </c>
      <c r="DQ10" s="20046"/>
      <c r="DR10" s="20048"/>
      <c r="DS10" s="20000">
        <v>7.4602095000286806E-2</v>
      </c>
      <c r="DT10" s="20050"/>
      <c r="DU10" s="20052"/>
      <c r="DV10" s="20054"/>
      <c r="DW10" s="19997">
        <v>0.20369036025846499</v>
      </c>
    </row>
    <row r="11" spans="1:127" ht="17" x14ac:dyDescent="0.2">
      <c r="A11" s="20181" t="s">
        <v>314</v>
      </c>
      <c r="B11" s="19999">
        <v>0.16599788599780499</v>
      </c>
      <c r="C11" s="20000">
        <v>0.17842211767038599</v>
      </c>
      <c r="D11" s="20000">
        <v>0.15556399348876701</v>
      </c>
      <c r="E11" s="20000">
        <v>0.13234010827321199</v>
      </c>
      <c r="F11" s="20000">
        <v>0.141700907955566</v>
      </c>
      <c r="G11" s="20000">
        <v>0.17354633448727899</v>
      </c>
      <c r="H11" s="20000">
        <v>0.20574346054888501</v>
      </c>
      <c r="I11" s="20000">
        <v>0.18936022236125</v>
      </c>
      <c r="J11" s="20002"/>
      <c r="K11" s="20000">
        <v>0.233528296701591</v>
      </c>
      <c r="L11" s="20000">
        <v>0.17162801987759899</v>
      </c>
      <c r="M11" s="20000">
        <v>0.16227048398468299</v>
      </c>
      <c r="N11" s="20000">
        <v>0.13153474056863901</v>
      </c>
      <c r="O11" s="20000">
        <v>0.105032503203299</v>
      </c>
      <c r="P11" s="20000">
        <v>0.235369281440719</v>
      </c>
      <c r="Q11" s="20000">
        <v>0.16809595500303801</v>
      </c>
      <c r="R11" s="20000">
        <v>0.13153474056863901</v>
      </c>
      <c r="S11" s="20000">
        <v>0.105032503203299</v>
      </c>
      <c r="T11" s="20000">
        <v>0.196416632787283</v>
      </c>
      <c r="U11" s="20000">
        <v>0.121072141512856</v>
      </c>
      <c r="V11" s="20000">
        <v>0.13261236327946199</v>
      </c>
      <c r="W11" s="20000">
        <v>0.201879415651053</v>
      </c>
      <c r="X11" s="20000">
        <v>0.29429070328816898</v>
      </c>
      <c r="Y11" s="20004"/>
      <c r="Z11" s="20006"/>
      <c r="AA11" s="20008"/>
      <c r="AB11" s="20010"/>
      <c r="AC11" s="20012"/>
      <c r="AD11" s="20000">
        <v>0.13261236327946199</v>
      </c>
      <c r="AE11" s="20000">
        <v>0.201879415651053</v>
      </c>
      <c r="AF11" s="20000">
        <v>0.29429070328816898</v>
      </c>
      <c r="AG11" s="20000">
        <v>0.13677437143910401</v>
      </c>
      <c r="AH11" s="20000">
        <v>0.132912215788032</v>
      </c>
      <c r="AI11" s="20000">
        <v>0.201879415651053</v>
      </c>
      <c r="AJ11" s="20000">
        <v>0.29429070328816898</v>
      </c>
      <c r="AK11" s="20000">
        <v>0.13261236327946199</v>
      </c>
      <c r="AL11" s="20000">
        <v>0.220326641381176</v>
      </c>
      <c r="AM11" s="20000">
        <v>0.28867039462109401</v>
      </c>
      <c r="AN11" s="20000">
        <v>0.14907337461290199</v>
      </c>
      <c r="AO11" s="20000">
        <v>0.16433757748118</v>
      </c>
      <c r="AP11" s="20014"/>
      <c r="AQ11" s="20000">
        <v>0.169946723391946</v>
      </c>
      <c r="AR11" s="20000">
        <v>0.124389796579349</v>
      </c>
      <c r="AS11" s="20016"/>
      <c r="AT11" s="20000">
        <v>0.142927642217449</v>
      </c>
      <c r="AU11" s="20000">
        <v>0.222504234030829</v>
      </c>
      <c r="AV11" s="20000">
        <v>0.13988275284587601</v>
      </c>
      <c r="AW11" s="20000">
        <v>0.226212710610945</v>
      </c>
      <c r="AX11" s="20018"/>
      <c r="AY11" s="20020"/>
      <c r="AZ11" s="20022"/>
      <c r="BA11" s="20024"/>
      <c r="BB11" s="20000">
        <v>0.16433757748118</v>
      </c>
      <c r="BC11" s="20026"/>
      <c r="BD11" s="20000">
        <v>0.169879855416812</v>
      </c>
      <c r="BE11" s="20000">
        <v>9.3650047479382298E-2</v>
      </c>
      <c r="BF11" s="20000">
        <v>0.13700219545123199</v>
      </c>
      <c r="BG11" s="20000">
        <v>0.23938120196243401</v>
      </c>
      <c r="BH11" s="20000">
        <v>0.27460624055695998</v>
      </c>
      <c r="BI11" s="20000">
        <v>0.219772200144776</v>
      </c>
      <c r="BJ11" s="20000">
        <v>0.25580563557971803</v>
      </c>
      <c r="BK11" s="20000">
        <v>0.116269604985882</v>
      </c>
      <c r="BL11" s="20000">
        <v>0.24105548700506599</v>
      </c>
      <c r="BM11" s="20000">
        <v>0.25418903145390298</v>
      </c>
      <c r="BN11" s="20000">
        <v>0.13288321173870701</v>
      </c>
      <c r="BO11" s="20000">
        <v>0.103791545132648</v>
      </c>
      <c r="BP11" s="20000">
        <v>0.100701494525563</v>
      </c>
      <c r="BQ11" s="20000">
        <v>0.17429728914364501</v>
      </c>
      <c r="BR11" s="20000">
        <v>8.06891122203688E-2</v>
      </c>
      <c r="BS11" s="20000">
        <v>0.11255976798928299</v>
      </c>
      <c r="BT11" s="20000">
        <v>7.5996029325088699E-2</v>
      </c>
      <c r="BU11" s="20000">
        <v>0.217965112432848</v>
      </c>
      <c r="BV11" s="20000">
        <v>0.12706354576662701</v>
      </c>
      <c r="BW11" s="20000">
        <v>0.22145414061041399</v>
      </c>
      <c r="BX11" s="20000">
        <v>0.27406802864363899</v>
      </c>
      <c r="BY11" s="20000">
        <v>0.121177509050803</v>
      </c>
      <c r="BZ11" s="20028"/>
      <c r="CA11" s="20000">
        <v>0.17300838749716599</v>
      </c>
      <c r="CB11" s="20000">
        <v>0.14793959727631001</v>
      </c>
      <c r="CC11" s="20000">
        <v>0.21322365015074499</v>
      </c>
      <c r="CD11" s="20000">
        <v>9.3008509687785998E-2</v>
      </c>
      <c r="CE11" s="20000">
        <v>0.160379373661341</v>
      </c>
      <c r="CF11" s="20000">
        <v>0.39442605006847298</v>
      </c>
      <c r="CG11" s="20000">
        <v>0.185903933580301</v>
      </c>
      <c r="CH11" s="20000">
        <v>0.14927951806668199</v>
      </c>
      <c r="CI11" s="20000">
        <v>0.173705495716729</v>
      </c>
      <c r="CJ11" s="20000">
        <v>0.15241852480863999</v>
      </c>
      <c r="CK11" s="20030"/>
      <c r="CL11" s="20000">
        <v>0.122844397022698</v>
      </c>
      <c r="CM11" s="20000">
        <v>0.14755414761017099</v>
      </c>
      <c r="CN11" s="20000">
        <v>0.242175447255502</v>
      </c>
      <c r="CO11" s="20000">
        <v>0.247974721991776</v>
      </c>
      <c r="CP11" s="20000">
        <v>0.16530755442654599</v>
      </c>
      <c r="CQ11" s="20000">
        <v>0.100065250176089</v>
      </c>
      <c r="CR11" s="20000">
        <v>0.13011149261403901</v>
      </c>
      <c r="CS11" s="20000">
        <v>0.12761370793893001</v>
      </c>
      <c r="CT11" s="20000">
        <v>0.14137671222296799</v>
      </c>
      <c r="CU11" s="20000">
        <v>0.126076015773572</v>
      </c>
      <c r="CV11" s="20000">
        <v>0.198553648004542</v>
      </c>
      <c r="CW11" s="20000">
        <v>0.17592374584039699</v>
      </c>
      <c r="CX11" s="20032"/>
      <c r="CY11" s="20034"/>
      <c r="CZ11" s="20036"/>
      <c r="DA11" s="20038"/>
      <c r="DB11" s="20000">
        <v>0.20290776313155101</v>
      </c>
      <c r="DC11" s="20000">
        <v>0.18969483752462199</v>
      </c>
      <c r="DD11" s="20000">
        <v>0.24881514119350401</v>
      </c>
      <c r="DE11" s="20040"/>
      <c r="DF11" s="20042"/>
      <c r="DG11" s="20000">
        <v>0.157767064299453</v>
      </c>
      <c r="DH11" s="20000">
        <v>0.186828288066377</v>
      </c>
      <c r="DI11" s="20044"/>
      <c r="DJ11" s="20000">
        <v>0.18305731788480401</v>
      </c>
      <c r="DK11" s="20000">
        <v>0.16455423899677701</v>
      </c>
      <c r="DL11" s="20000">
        <v>0.22826085808525101</v>
      </c>
      <c r="DM11" s="20000">
        <v>0.17935231273910399</v>
      </c>
      <c r="DN11" s="20000">
        <v>0.152541458564149</v>
      </c>
      <c r="DO11" s="20000">
        <v>0.106899443330186</v>
      </c>
      <c r="DP11" s="20000">
        <v>0.18555525705399101</v>
      </c>
      <c r="DQ11" s="20046"/>
      <c r="DR11" s="20048"/>
      <c r="DS11" s="20000">
        <v>0.157131689647071</v>
      </c>
      <c r="DT11" s="20050"/>
      <c r="DU11" s="20052"/>
      <c r="DV11" s="20054"/>
      <c r="DW11" s="19997">
        <v>0.249048369746382</v>
      </c>
    </row>
    <row r="12" spans="1:127" ht="17" x14ac:dyDescent="0.2">
      <c r="A12" s="20181" t="s">
        <v>315</v>
      </c>
      <c r="B12" s="19999">
        <v>0.13028835635608699</v>
      </c>
      <c r="C12" s="20000">
        <v>0.14344529767751599</v>
      </c>
      <c r="D12" s="20000">
        <v>0.11923913294226</v>
      </c>
      <c r="E12" s="20000">
        <v>0.112657453530459</v>
      </c>
      <c r="F12" s="20000">
        <v>0.13288431860306901</v>
      </c>
      <c r="G12" s="20000">
        <v>0.11148956532309801</v>
      </c>
      <c r="H12" s="20000">
        <v>0.147049206689537</v>
      </c>
      <c r="I12" s="20000">
        <v>0.147320266780404</v>
      </c>
      <c r="J12" s="20002"/>
      <c r="K12" s="20000">
        <v>0.13149783039396001</v>
      </c>
      <c r="L12" s="20000">
        <v>0.119330636406368</v>
      </c>
      <c r="M12" s="20000">
        <v>0.140543290432282</v>
      </c>
      <c r="N12" s="20000">
        <v>0.14124081843550201</v>
      </c>
      <c r="O12" s="20000">
        <v>0.121507002046314</v>
      </c>
      <c r="P12" s="20000">
        <v>0.12926149453417701</v>
      </c>
      <c r="Q12" s="20000">
        <v>0.12733749537421499</v>
      </c>
      <c r="R12" s="20000">
        <v>0.14124081843550201</v>
      </c>
      <c r="S12" s="20000">
        <v>0.121507002046314</v>
      </c>
      <c r="T12" s="20000">
        <v>0.128147459191255</v>
      </c>
      <c r="U12" s="20000">
        <v>0.13345026830668399</v>
      </c>
      <c r="V12" s="20000">
        <v>0.142377604934115</v>
      </c>
      <c r="W12" s="20000">
        <v>0.116239692971172</v>
      </c>
      <c r="X12" s="20000">
        <v>8.6323611213148493E-2</v>
      </c>
      <c r="Y12" s="20004"/>
      <c r="Z12" s="20006"/>
      <c r="AA12" s="20008"/>
      <c r="AB12" s="20010"/>
      <c r="AC12" s="20012"/>
      <c r="AD12" s="20000">
        <v>0.142377604934115</v>
      </c>
      <c r="AE12" s="20000">
        <v>0.116239692971172</v>
      </c>
      <c r="AF12" s="20000">
        <v>8.6323611213148493E-2</v>
      </c>
      <c r="AG12" s="20000">
        <v>0.14006665487818401</v>
      </c>
      <c r="AH12" s="20000">
        <v>0.142211112187135</v>
      </c>
      <c r="AI12" s="20000">
        <v>0.116239692971172</v>
      </c>
      <c r="AJ12" s="20000">
        <v>8.6323611213148493E-2</v>
      </c>
      <c r="AK12" s="20000">
        <v>0.142377604934115</v>
      </c>
      <c r="AL12" s="20000">
        <v>0.11061534316694401</v>
      </c>
      <c r="AM12" s="20000">
        <v>7.8220472366062305E-2</v>
      </c>
      <c r="AN12" s="20000">
        <v>0.137471901432867</v>
      </c>
      <c r="AO12" s="20000">
        <v>0.123615579453711</v>
      </c>
      <c r="AP12" s="20014"/>
      <c r="AQ12" s="20000">
        <v>0.147402076219702</v>
      </c>
      <c r="AR12" s="20000">
        <v>0.166572363979756</v>
      </c>
      <c r="AS12" s="20016"/>
      <c r="AT12" s="20000">
        <v>0.113091261711844</v>
      </c>
      <c r="AU12" s="20000">
        <v>0.152208116888776</v>
      </c>
      <c r="AV12" s="20000">
        <v>0.16603143190184999</v>
      </c>
      <c r="AW12" s="20000">
        <v>0.146676553666716</v>
      </c>
      <c r="AX12" s="20018"/>
      <c r="AY12" s="20020"/>
      <c r="AZ12" s="20022"/>
      <c r="BA12" s="20024"/>
      <c r="BB12" s="20000">
        <v>0.123615579453711</v>
      </c>
      <c r="BC12" s="20026"/>
      <c r="BD12" s="20000">
        <v>0.153164445777658</v>
      </c>
      <c r="BE12" s="20000">
        <v>9.1678550959965299E-2</v>
      </c>
      <c r="BF12" s="20000">
        <v>0.14100513119472599</v>
      </c>
      <c r="BG12" s="20000">
        <v>0.152800459236487</v>
      </c>
      <c r="BH12" s="20000">
        <v>0.15423135843064101</v>
      </c>
      <c r="BI12" s="20000">
        <v>0.10352927272458699</v>
      </c>
      <c r="BJ12" s="20000">
        <v>0.15756992449909901</v>
      </c>
      <c r="BK12" s="20000">
        <v>0.117415347645187</v>
      </c>
      <c r="BL12" s="20000">
        <v>0.15328665221803101</v>
      </c>
      <c r="BM12" s="20000">
        <v>0.13535266413709399</v>
      </c>
      <c r="BN12" s="20000">
        <v>0.101930311268024</v>
      </c>
      <c r="BO12" s="20000">
        <v>9.4014359549543194E-2</v>
      </c>
      <c r="BP12" s="20000">
        <v>0.12903500371308399</v>
      </c>
      <c r="BQ12" s="20000">
        <v>0.17850277981295501</v>
      </c>
      <c r="BR12" s="20000">
        <v>0.13311461788751999</v>
      </c>
      <c r="BS12" s="20000">
        <v>0.114901754344998</v>
      </c>
      <c r="BT12" s="20000">
        <v>0.22189765171804099</v>
      </c>
      <c r="BU12" s="20000">
        <v>0.12411159602060499</v>
      </c>
      <c r="BV12" s="20000">
        <v>0.13249205545065201</v>
      </c>
      <c r="BW12" s="20000">
        <v>0.160943593364065</v>
      </c>
      <c r="BX12" s="20000">
        <v>8.0046203664700902E-2</v>
      </c>
      <c r="BY12" s="20000">
        <v>0.13830139129258801</v>
      </c>
      <c r="BZ12" s="20028"/>
      <c r="CA12" s="20000">
        <v>9.54732785563248E-2</v>
      </c>
      <c r="CB12" s="20000">
        <v>0.19908092950586501</v>
      </c>
      <c r="CC12" s="20000">
        <v>0.11035823410583601</v>
      </c>
      <c r="CD12" s="20000">
        <v>0.107972878522586</v>
      </c>
      <c r="CE12" s="20000">
        <v>0.12452643367346899</v>
      </c>
      <c r="CF12" s="20000">
        <v>0.141211024078334</v>
      </c>
      <c r="CG12" s="20000">
        <v>0.11011185321714</v>
      </c>
      <c r="CH12" s="20000">
        <v>0.148561443437394</v>
      </c>
      <c r="CI12" s="20000">
        <v>0.112608432546919</v>
      </c>
      <c r="CJ12" s="20000">
        <v>0.146651383498444</v>
      </c>
      <c r="CK12" s="20030"/>
      <c r="CL12" s="20000">
        <v>9.1233165063020497E-2</v>
      </c>
      <c r="CM12" s="20000">
        <v>0.18178029261270101</v>
      </c>
      <c r="CN12" s="20000">
        <v>0.102259659718567</v>
      </c>
      <c r="CO12" s="20000">
        <v>0.190030841950493</v>
      </c>
      <c r="CP12" s="20000">
        <v>9.1316610047186997E-2</v>
      </c>
      <c r="CQ12" s="20000">
        <v>0.102880946516462</v>
      </c>
      <c r="CR12" s="20000">
        <v>0.187050804550877</v>
      </c>
      <c r="CS12" s="20000">
        <v>0.12678091427659</v>
      </c>
      <c r="CT12" s="20000">
        <v>0.136977837428709</v>
      </c>
      <c r="CU12" s="20000">
        <v>0.147097656964948</v>
      </c>
      <c r="CV12" s="20000">
        <v>0.15604464565870299</v>
      </c>
      <c r="CW12" s="20000">
        <v>0.133582124693916</v>
      </c>
      <c r="CX12" s="20032"/>
      <c r="CY12" s="20034"/>
      <c r="CZ12" s="20036"/>
      <c r="DA12" s="20038"/>
      <c r="DB12" s="20000">
        <v>7.9558767461545096E-2</v>
      </c>
      <c r="DC12" s="20000">
        <v>0.110909535836425</v>
      </c>
      <c r="DD12" s="20000">
        <v>7.0975646594377301E-2</v>
      </c>
      <c r="DE12" s="20040"/>
      <c r="DF12" s="20042"/>
      <c r="DG12" s="20000">
        <v>0.129701558001</v>
      </c>
      <c r="DH12" s="20000">
        <v>0.21212484604913501</v>
      </c>
      <c r="DI12" s="20044"/>
      <c r="DJ12" s="20000">
        <v>0.103838364973485</v>
      </c>
      <c r="DK12" s="20000">
        <v>0.13315294232556699</v>
      </c>
      <c r="DL12" s="20000">
        <v>5.8841670460030297E-2</v>
      </c>
      <c r="DM12" s="20000">
        <v>0.15240822062631301</v>
      </c>
      <c r="DN12" s="20000">
        <v>0.13960545276966699</v>
      </c>
      <c r="DO12" s="20000">
        <v>0.134244957692635</v>
      </c>
      <c r="DP12" s="20000">
        <v>0.12998017276934201</v>
      </c>
      <c r="DQ12" s="20046"/>
      <c r="DR12" s="20048"/>
      <c r="DS12" s="20000">
        <v>0.13688403326833301</v>
      </c>
      <c r="DT12" s="20050"/>
      <c r="DU12" s="20052"/>
      <c r="DV12" s="20054"/>
      <c r="DW12" s="19997">
        <v>0.13977865407821799</v>
      </c>
    </row>
    <row r="13" spans="1:127" ht="17" x14ac:dyDescent="0.2">
      <c r="A13" s="20181" t="s">
        <v>316</v>
      </c>
      <c r="B13" s="19999">
        <v>0.51483339766041603</v>
      </c>
      <c r="C13" s="20000">
        <v>0.42690317441222703</v>
      </c>
      <c r="D13" s="20000">
        <v>0.58867736015606198</v>
      </c>
      <c r="E13" s="20000">
        <v>0.51653104630392399</v>
      </c>
      <c r="F13" s="20000">
        <v>0.53346295770007202</v>
      </c>
      <c r="G13" s="20000">
        <v>0.528718299727993</v>
      </c>
      <c r="H13" s="20000">
        <v>0.45889124142367099</v>
      </c>
      <c r="I13" s="20000">
        <v>0.52148596671218295</v>
      </c>
      <c r="J13" s="20002"/>
      <c r="K13" s="20000">
        <v>0.36464511035597602</v>
      </c>
      <c r="L13" s="20000">
        <v>0.51152228853899895</v>
      </c>
      <c r="M13" s="20000">
        <v>0.45902539502605899</v>
      </c>
      <c r="N13" s="20000">
        <v>0.58411088716931503</v>
      </c>
      <c r="O13" s="20000">
        <v>0.67755095212819305</v>
      </c>
      <c r="P13" s="20000">
        <v>0.37588796835710703</v>
      </c>
      <c r="Q13" s="20000">
        <v>0.49170698291553899</v>
      </c>
      <c r="R13" s="20000">
        <v>0.58411088716931503</v>
      </c>
      <c r="S13" s="20000">
        <v>0.67755095212819305</v>
      </c>
      <c r="T13" s="20000">
        <v>0.442949575391821</v>
      </c>
      <c r="U13" s="20000">
        <v>0.62099931745292802</v>
      </c>
      <c r="V13" s="20000">
        <v>0.58125688830913202</v>
      </c>
      <c r="W13" s="20000">
        <v>0.40724167581714299</v>
      </c>
      <c r="X13" s="20000">
        <v>0.346624064608894</v>
      </c>
      <c r="Y13" s="20004"/>
      <c r="Z13" s="20006"/>
      <c r="AA13" s="20008"/>
      <c r="AB13" s="20010"/>
      <c r="AC13" s="20012"/>
      <c r="AD13" s="20000">
        <v>0.58125688830913202</v>
      </c>
      <c r="AE13" s="20000">
        <v>0.40724167581714299</v>
      </c>
      <c r="AF13" s="20000">
        <v>0.346624064608894</v>
      </c>
      <c r="AG13" s="20000">
        <v>0.54176419638013695</v>
      </c>
      <c r="AH13" s="20000">
        <v>0.57841163133440199</v>
      </c>
      <c r="AI13" s="20000">
        <v>0.40724167581714299</v>
      </c>
      <c r="AJ13" s="20000">
        <v>0.346624064608894</v>
      </c>
      <c r="AK13" s="20000">
        <v>0.58125688830913202</v>
      </c>
      <c r="AL13" s="20000">
        <v>0.40674146794559501</v>
      </c>
      <c r="AM13" s="20000">
        <v>0.37927300133616698</v>
      </c>
      <c r="AN13" s="20000">
        <v>0.53353598633884003</v>
      </c>
      <c r="AO13" s="20000">
        <v>0.54445310597066299</v>
      </c>
      <c r="AP13" s="20014"/>
      <c r="AQ13" s="20000">
        <v>0.42290392955258699</v>
      </c>
      <c r="AR13" s="20000">
        <v>0.60082257957520901</v>
      </c>
      <c r="AS13" s="20016"/>
      <c r="AT13" s="20000">
        <v>0.58534264615729503</v>
      </c>
      <c r="AU13" s="20000">
        <v>0.43336412736277802</v>
      </c>
      <c r="AV13" s="20000">
        <v>0.47033777951559202</v>
      </c>
      <c r="AW13" s="20000">
        <v>0.37660614183615299</v>
      </c>
      <c r="AX13" s="20018"/>
      <c r="AY13" s="20020"/>
      <c r="AZ13" s="20022"/>
      <c r="BA13" s="20024"/>
      <c r="BB13" s="20000">
        <v>0.54445310597066299</v>
      </c>
      <c r="BC13" s="20026"/>
      <c r="BD13" s="20000">
        <v>0.43577105273088002</v>
      </c>
      <c r="BE13" s="20000">
        <v>0.71626672861855101</v>
      </c>
      <c r="BF13" s="20000">
        <v>0.58860998720322799</v>
      </c>
      <c r="BG13" s="20000">
        <v>0.32857406135669098</v>
      </c>
      <c r="BH13" s="20000">
        <v>0.20493193999922901</v>
      </c>
      <c r="BI13" s="20000">
        <v>0.14320958473061399</v>
      </c>
      <c r="BJ13" s="20000">
        <v>0.34420433582835303</v>
      </c>
      <c r="BK13" s="20000">
        <v>0.64966013266830602</v>
      </c>
      <c r="BL13" s="20000">
        <v>0.33016739086624602</v>
      </c>
      <c r="BM13" s="20000">
        <v>0.18194989774263701</v>
      </c>
      <c r="BN13" s="20000">
        <v>0.62504614142819404</v>
      </c>
      <c r="BO13" s="20000">
        <v>0.66895661881204305</v>
      </c>
      <c r="BP13" s="20000">
        <v>0.67030487576090503</v>
      </c>
      <c r="BQ13" s="20000">
        <v>0.53984657156402205</v>
      </c>
      <c r="BR13" s="20000">
        <v>0.66238135294901201</v>
      </c>
      <c r="BS13" s="20000">
        <v>0.64568007963819596</v>
      </c>
      <c r="BT13" s="20000">
        <v>0.61481609777787005</v>
      </c>
      <c r="BU13" s="20000">
        <v>0.39330610065247901</v>
      </c>
      <c r="BV13" s="20000">
        <v>0.61846867113757897</v>
      </c>
      <c r="BW13" s="20000">
        <v>0.403531741183901</v>
      </c>
      <c r="BX13" s="20000">
        <v>0.31623578348778397</v>
      </c>
      <c r="BY13" s="20000">
        <v>0.200175807627712</v>
      </c>
      <c r="BZ13" s="20028"/>
      <c r="CA13" s="20000">
        <v>0.56637345730626398</v>
      </c>
      <c r="CB13" s="20000">
        <v>0.48821721311475402</v>
      </c>
      <c r="CC13" s="20000">
        <v>0.53803128584625104</v>
      </c>
      <c r="CD13" s="20000">
        <v>0.70229639076832195</v>
      </c>
      <c r="CE13" s="20000">
        <v>0.51245809245027496</v>
      </c>
      <c r="CF13" s="20000">
        <v>0.29746636388175501</v>
      </c>
      <c r="CG13" s="20000">
        <v>0.493050134220331</v>
      </c>
      <c r="CH13" s="20000">
        <v>0.53753846093267699</v>
      </c>
      <c r="CI13" s="20000">
        <v>0.48908447945623701</v>
      </c>
      <c r="CJ13" s="20000">
        <v>0.52640216060611</v>
      </c>
      <c r="CK13" s="20030"/>
      <c r="CL13" s="20000">
        <v>0.212192473261092</v>
      </c>
      <c r="CM13" s="20000">
        <v>0.47173187468380701</v>
      </c>
      <c r="CN13" s="20000">
        <v>0.44159339267291697</v>
      </c>
      <c r="CO13" s="20000">
        <v>0.38404650621599001</v>
      </c>
      <c r="CP13" s="20000">
        <v>0.45074315033651802</v>
      </c>
      <c r="CQ13" s="20000">
        <v>0.66284758682378597</v>
      </c>
      <c r="CR13" s="20000">
        <v>0.60246505853483501</v>
      </c>
      <c r="CS13" s="20000">
        <v>0.57101922411575301</v>
      </c>
      <c r="CT13" s="20000">
        <v>0.53021973778381204</v>
      </c>
      <c r="CU13" s="20000">
        <v>0.64693371596021998</v>
      </c>
      <c r="CV13" s="20000">
        <v>0.51367161235375902</v>
      </c>
      <c r="CW13" s="20000">
        <v>0.57453145601808298</v>
      </c>
      <c r="CX13" s="20032"/>
      <c r="CY13" s="20034"/>
      <c r="CZ13" s="20036"/>
      <c r="DA13" s="20038"/>
      <c r="DB13" s="20000">
        <v>0.574274298151774</v>
      </c>
      <c r="DC13" s="20000">
        <v>0.43548114222184597</v>
      </c>
      <c r="DD13" s="20000">
        <v>0.186026738747747</v>
      </c>
      <c r="DE13" s="20040"/>
      <c r="DF13" s="20042"/>
      <c r="DG13" s="20000">
        <v>0.55309062559821298</v>
      </c>
      <c r="DH13" s="20000">
        <v>0.383768717184158</v>
      </c>
      <c r="DI13" s="20044"/>
      <c r="DJ13" s="20000">
        <v>0.43657949237004001</v>
      </c>
      <c r="DK13" s="20000">
        <v>0.52232646431374896</v>
      </c>
      <c r="DL13" s="20000">
        <v>0.269643198507862</v>
      </c>
      <c r="DM13" s="20000">
        <v>0.39183901764104301</v>
      </c>
      <c r="DN13" s="20000">
        <v>0.55011779506812797</v>
      </c>
      <c r="DO13" s="20000">
        <v>0.66226385184266201</v>
      </c>
      <c r="DP13" s="20000">
        <v>0.50163953035193298</v>
      </c>
      <c r="DQ13" s="20046"/>
      <c r="DR13" s="20048"/>
      <c r="DS13" s="20000">
        <v>0.53222709879107599</v>
      </c>
      <c r="DT13" s="20050"/>
      <c r="DU13" s="20052"/>
      <c r="DV13" s="20054"/>
      <c r="DW13" s="19997">
        <v>0.22014937865640699</v>
      </c>
    </row>
    <row r="14" spans="1:127" ht="17" x14ac:dyDescent="0.2">
      <c r="A14" s="20181" t="s">
        <v>85</v>
      </c>
      <c r="B14" s="19999">
        <v>4.3731799014714703E-2</v>
      </c>
      <c r="C14" s="20000">
        <v>4.8385008820179799E-2</v>
      </c>
      <c r="D14" s="20000">
        <v>3.9824024899445302E-2</v>
      </c>
      <c r="E14" s="20000">
        <v>0.10391416045023701</v>
      </c>
      <c r="F14" s="20000">
        <v>3.36596870672662E-2</v>
      </c>
      <c r="G14" s="20000">
        <v>2.8891352841748898E-2</v>
      </c>
      <c r="H14" s="20000">
        <v>2.01114922813036E-2</v>
      </c>
      <c r="I14" s="20000">
        <v>3.21081737041823E-2</v>
      </c>
      <c r="J14" s="20002"/>
      <c r="K14" s="20000">
        <v>8.5193513042961105E-2</v>
      </c>
      <c r="L14" s="20000">
        <v>4.28705441529591E-2</v>
      </c>
      <c r="M14" s="20000">
        <v>3.9142900590292698E-2</v>
      </c>
      <c r="N14" s="20000">
        <v>3.5921424151857298E-2</v>
      </c>
      <c r="O14" s="20000">
        <v>1.1618685747510399E-2</v>
      </c>
      <c r="P14" s="20000">
        <v>7.4844697940760305E-2</v>
      </c>
      <c r="Q14" s="20000">
        <v>4.1463520012923999E-2</v>
      </c>
      <c r="R14" s="20000">
        <v>3.5921424151857298E-2</v>
      </c>
      <c r="S14" s="20000">
        <v>1.1618685747510399E-2</v>
      </c>
      <c r="T14" s="20000">
        <v>5.5516304886414201E-2</v>
      </c>
      <c r="U14" s="20000">
        <v>2.6327147096033499E-2</v>
      </c>
      <c r="V14" s="20000">
        <v>2.3621846618901099E-2</v>
      </c>
      <c r="W14" s="20000">
        <v>7.7541672289638597E-2</v>
      </c>
      <c r="X14" s="20000">
        <v>8.5573855228219697E-2</v>
      </c>
      <c r="Y14" s="20004"/>
      <c r="Z14" s="20006"/>
      <c r="AA14" s="20008"/>
      <c r="AB14" s="20010"/>
      <c r="AC14" s="20012"/>
      <c r="AD14" s="20000">
        <v>2.3621846618901099E-2</v>
      </c>
      <c r="AE14" s="20000">
        <v>7.7541672289638597E-2</v>
      </c>
      <c r="AF14" s="20000">
        <v>8.5573855228219697E-2</v>
      </c>
      <c r="AG14" s="20000">
        <v>5.0607056905403403E-2</v>
      </c>
      <c r="AH14" s="20000">
        <v>2.5566000183319899E-2</v>
      </c>
      <c r="AI14" s="20000">
        <v>7.7541672289638597E-2</v>
      </c>
      <c r="AJ14" s="20000">
        <v>8.5573855228219697E-2</v>
      </c>
      <c r="AK14" s="20000">
        <v>2.3621846618901099E-2</v>
      </c>
      <c r="AL14" s="20000">
        <v>7.6457022270934399E-2</v>
      </c>
      <c r="AM14" s="20000">
        <v>7.7541095467016596E-2</v>
      </c>
      <c r="AN14" s="20000">
        <v>3.9067299778950799E-2</v>
      </c>
      <c r="AO14" s="20000">
        <v>4.9734770668148201E-2</v>
      </c>
      <c r="AP14" s="20014"/>
      <c r="AQ14" s="20000">
        <v>2.57572817688894E-2</v>
      </c>
      <c r="AR14" s="20000">
        <v>2.03693803728143E-2</v>
      </c>
      <c r="AS14" s="20016"/>
      <c r="AT14" s="20000">
        <v>4.0672594199509401E-2</v>
      </c>
      <c r="AU14" s="20000">
        <v>7.4354952828930204E-2</v>
      </c>
      <c r="AV14" s="20000">
        <v>2.0917559960751599E-2</v>
      </c>
      <c r="AW14" s="20000">
        <v>4.2038255288157099E-2</v>
      </c>
      <c r="AX14" s="20018"/>
      <c r="AY14" s="20020"/>
      <c r="AZ14" s="20022"/>
      <c r="BA14" s="20024"/>
      <c r="BB14" s="20000">
        <v>4.9734770668148201E-2</v>
      </c>
      <c r="BC14" s="20026"/>
      <c r="BD14" s="20000">
        <v>2.44699974664013E-2</v>
      </c>
      <c r="BE14" s="20000">
        <v>3.12103254901126E-2</v>
      </c>
      <c r="BF14" s="20000">
        <v>2.5579469954372502E-2</v>
      </c>
      <c r="BG14" s="20000">
        <v>6.1960755752082201E-2</v>
      </c>
      <c r="BH14" s="20000">
        <v>1.7603054023830601E-2</v>
      </c>
      <c r="BI14" s="20000">
        <v>9.7070511589428393E-2</v>
      </c>
      <c r="BJ14" s="20000">
        <v>0.159241219199729</v>
      </c>
      <c r="BK14" s="20000">
        <v>2.8272352020281999E-2</v>
      </c>
      <c r="BL14" s="20000">
        <v>7.1877397548446006E-2</v>
      </c>
      <c r="BM14" s="20000">
        <v>4.71924055618324E-2</v>
      </c>
      <c r="BN14" s="20000">
        <v>0</v>
      </c>
      <c r="BO14" s="20000">
        <v>8.2318104817754294E-3</v>
      </c>
      <c r="BP14" s="20000">
        <v>1.1847871606129601E-2</v>
      </c>
      <c r="BQ14" s="20000">
        <v>1.00064646812912E-2</v>
      </c>
      <c r="BR14" s="20000">
        <v>1.0470513056328999E-2</v>
      </c>
      <c r="BS14" s="20000">
        <v>2.9728530607251401E-2</v>
      </c>
      <c r="BT14" s="20000">
        <v>2.5961906337569399E-2</v>
      </c>
      <c r="BU14" s="20000">
        <v>7.89036748773915E-2</v>
      </c>
      <c r="BV14" s="20000">
        <v>1.6480614827227499E-2</v>
      </c>
      <c r="BW14" s="20000">
        <v>2.8509061500714999E-2</v>
      </c>
      <c r="BX14" s="20000">
        <v>8.09051179443976E-2</v>
      </c>
      <c r="BY14" s="20000">
        <v>0.26234993759011999</v>
      </c>
      <c r="BZ14" s="20028"/>
      <c r="CA14" s="20000">
        <v>2.0467053896265599E-2</v>
      </c>
      <c r="CB14" s="20000">
        <v>3.0840455425226801E-2</v>
      </c>
      <c r="CC14" s="20000">
        <v>0</v>
      </c>
      <c r="CD14" s="20000">
        <v>4.51856495392087E-2</v>
      </c>
      <c r="CE14" s="20000">
        <v>5.1065908481133002E-2</v>
      </c>
      <c r="CF14" s="20000">
        <v>4.9231439771970302E-2</v>
      </c>
      <c r="CG14" s="20000">
        <v>5.6716105321925801E-2</v>
      </c>
      <c r="CH14" s="20000">
        <v>3.82236924177798E-2</v>
      </c>
      <c r="CI14" s="20000">
        <v>1.8853282760744699E-2</v>
      </c>
      <c r="CJ14" s="20000">
        <v>4.64150062674396E-2</v>
      </c>
      <c r="CK14" s="20030"/>
      <c r="CL14" s="20000">
        <v>0.18532242385145201</v>
      </c>
      <c r="CM14" s="20000">
        <v>4.1957394938866403E-2</v>
      </c>
      <c r="CN14" s="20000">
        <v>4.4111151105662799E-2</v>
      </c>
      <c r="CO14" s="20000">
        <v>4.921489782565E-2</v>
      </c>
      <c r="CP14" s="20000">
        <v>1.35928704555395E-2</v>
      </c>
      <c r="CQ14" s="20000">
        <v>1.79710220078905E-2</v>
      </c>
      <c r="CR14" s="20000">
        <v>3.5554941271180703E-2</v>
      </c>
      <c r="CS14" s="20000">
        <v>1.7523043212121801E-2</v>
      </c>
      <c r="CT14" s="20000">
        <v>3.3514174056764899E-2</v>
      </c>
      <c r="CU14" s="20000">
        <v>1.31974955686991E-2</v>
      </c>
      <c r="CV14" s="20000">
        <v>0</v>
      </c>
      <c r="CW14" s="20000">
        <v>1.325775412821E-2</v>
      </c>
      <c r="CX14" s="20032"/>
      <c r="CY14" s="20034"/>
      <c r="CZ14" s="20036"/>
      <c r="DA14" s="20038"/>
      <c r="DB14" s="20000">
        <v>8.43546009407974E-2</v>
      </c>
      <c r="DC14" s="20000">
        <v>4.0054651907529798E-2</v>
      </c>
      <c r="DD14" s="20000">
        <v>5.3556920096246997E-2</v>
      </c>
      <c r="DE14" s="20040"/>
      <c r="DF14" s="20042"/>
      <c r="DG14" s="20000">
        <v>4.4729764326931799E-2</v>
      </c>
      <c r="DH14" s="20000">
        <v>1.71549880080379E-2</v>
      </c>
      <c r="DI14" s="20044"/>
      <c r="DJ14" s="20000">
        <v>4.19685400158432E-2</v>
      </c>
      <c r="DK14" s="20000">
        <v>4.3979380632834901E-2</v>
      </c>
      <c r="DL14" s="20000">
        <v>0.16687596176289499</v>
      </c>
      <c r="DM14" s="20000">
        <v>1.33398950215217E-2</v>
      </c>
      <c r="DN14" s="20000">
        <v>4.8190927697677403E-2</v>
      </c>
      <c r="DO14" s="20000">
        <v>1.46425067831928E-2</v>
      </c>
      <c r="DP14" s="20000">
        <v>4.2546436963406702E-2</v>
      </c>
      <c r="DQ14" s="20046"/>
      <c r="DR14" s="20048"/>
      <c r="DS14" s="20000">
        <v>4.76659333544521E-2</v>
      </c>
      <c r="DT14" s="20050"/>
      <c r="DU14" s="20052"/>
      <c r="DV14" s="20054"/>
      <c r="DW14" s="19997">
        <v>3.4490137253103799E-2</v>
      </c>
    </row>
    <row r="15" spans="1:127" ht="17" x14ac:dyDescent="0.2">
      <c r="A15" s="20182" t="s">
        <v>138</v>
      </c>
      <c r="B15" s="20180">
        <v>1391</v>
      </c>
      <c r="C15" s="20055">
        <v>584</v>
      </c>
      <c r="D15" s="20056">
        <v>807</v>
      </c>
      <c r="E15" s="20057">
        <v>148</v>
      </c>
      <c r="F15" s="20058">
        <v>349</v>
      </c>
      <c r="G15" s="20059">
        <v>277</v>
      </c>
      <c r="H15" s="20060">
        <v>262</v>
      </c>
      <c r="I15" s="20061">
        <v>355</v>
      </c>
      <c r="J15" s="20062">
        <v>27</v>
      </c>
      <c r="K15" s="20063">
        <v>178</v>
      </c>
      <c r="L15" s="20064">
        <v>319</v>
      </c>
      <c r="M15" s="20065">
        <v>213</v>
      </c>
      <c r="N15" s="20066">
        <v>396</v>
      </c>
      <c r="O15" s="20067">
        <v>258</v>
      </c>
      <c r="P15" s="20068">
        <v>205</v>
      </c>
      <c r="Q15" s="20069">
        <v>532</v>
      </c>
      <c r="R15" s="20070">
        <v>396</v>
      </c>
      <c r="S15" s="20071">
        <v>258</v>
      </c>
      <c r="T15" s="20072">
        <v>737</v>
      </c>
      <c r="U15" s="20073">
        <v>654</v>
      </c>
      <c r="V15" s="20074">
        <v>952</v>
      </c>
      <c r="W15" s="20075">
        <v>253</v>
      </c>
      <c r="X15" s="20076">
        <v>121</v>
      </c>
      <c r="Y15" s="20077">
        <v>25</v>
      </c>
      <c r="Z15" s="20078">
        <v>4</v>
      </c>
      <c r="AA15" s="20079">
        <v>0</v>
      </c>
      <c r="AB15" s="20080">
        <v>26</v>
      </c>
      <c r="AC15" s="20081">
        <v>10</v>
      </c>
      <c r="AD15" s="20082">
        <v>952</v>
      </c>
      <c r="AE15" s="20083">
        <v>253</v>
      </c>
      <c r="AF15" s="20084">
        <v>121</v>
      </c>
      <c r="AG15" s="20085">
        <v>65</v>
      </c>
      <c r="AH15" s="20086">
        <v>1017</v>
      </c>
      <c r="AI15" s="20087">
        <v>253</v>
      </c>
      <c r="AJ15" s="20088">
        <v>121</v>
      </c>
      <c r="AK15" s="20089">
        <v>952</v>
      </c>
      <c r="AL15" s="20090">
        <v>439</v>
      </c>
      <c r="AM15" s="20091">
        <v>135</v>
      </c>
      <c r="AN15" s="20092">
        <v>1256</v>
      </c>
      <c r="AO15" s="20093">
        <v>1036</v>
      </c>
      <c r="AP15" s="20094">
        <v>23</v>
      </c>
      <c r="AQ15" s="20095">
        <v>290</v>
      </c>
      <c r="AR15" s="20096">
        <v>32</v>
      </c>
      <c r="AS15" s="20097">
        <v>10</v>
      </c>
      <c r="AT15" s="20098">
        <v>779</v>
      </c>
      <c r="AU15" s="20099">
        <v>257</v>
      </c>
      <c r="AV15" s="20100">
        <v>235</v>
      </c>
      <c r="AW15" s="20101">
        <v>77</v>
      </c>
      <c r="AX15" s="20102">
        <v>15</v>
      </c>
      <c r="AY15" s="20103">
        <v>13</v>
      </c>
      <c r="AZ15" s="20104">
        <v>10</v>
      </c>
      <c r="BA15" s="20105">
        <v>5</v>
      </c>
      <c r="BB15" s="20106">
        <v>1036</v>
      </c>
      <c r="BC15" s="20107">
        <v>23</v>
      </c>
      <c r="BD15" s="20108">
        <v>332</v>
      </c>
      <c r="BE15" s="20109">
        <v>424</v>
      </c>
      <c r="BF15" s="20110">
        <v>467</v>
      </c>
      <c r="BG15" s="20111">
        <v>383</v>
      </c>
      <c r="BH15" s="20112">
        <v>49</v>
      </c>
      <c r="BI15" s="20113">
        <v>30</v>
      </c>
      <c r="BJ15" s="20114">
        <v>38</v>
      </c>
      <c r="BK15" s="20115">
        <v>891</v>
      </c>
      <c r="BL15" s="20116">
        <v>421</v>
      </c>
      <c r="BM15" s="20117">
        <v>79</v>
      </c>
      <c r="BN15" s="20118">
        <v>137</v>
      </c>
      <c r="BO15" s="20119">
        <v>215</v>
      </c>
      <c r="BP15" s="20120">
        <v>461</v>
      </c>
      <c r="BQ15" s="20121">
        <v>136</v>
      </c>
      <c r="BR15" s="20122">
        <v>543</v>
      </c>
      <c r="BS15" s="20123">
        <v>446</v>
      </c>
      <c r="BT15" s="20124">
        <v>47</v>
      </c>
      <c r="BU15" s="20125">
        <v>539</v>
      </c>
      <c r="BV15" s="20126">
        <v>925</v>
      </c>
      <c r="BW15" s="20127">
        <v>293</v>
      </c>
      <c r="BX15" s="20128">
        <v>113</v>
      </c>
      <c r="BY15" s="20129">
        <v>39</v>
      </c>
      <c r="BZ15" s="20130">
        <v>19</v>
      </c>
      <c r="CA15" s="20131">
        <v>112</v>
      </c>
      <c r="CB15" s="20132">
        <v>154</v>
      </c>
      <c r="CC15" s="20133">
        <v>74</v>
      </c>
      <c r="CD15" s="20134">
        <v>75</v>
      </c>
      <c r="CE15" s="20135">
        <v>978</v>
      </c>
      <c r="CF15" s="20136">
        <v>30</v>
      </c>
      <c r="CG15" s="20137">
        <v>489</v>
      </c>
      <c r="CH15" s="20138">
        <v>554</v>
      </c>
      <c r="CI15" s="20139">
        <v>160</v>
      </c>
      <c r="CJ15" s="20140">
        <v>178</v>
      </c>
      <c r="CK15" s="20141">
        <v>10</v>
      </c>
      <c r="CL15" s="20142">
        <v>60</v>
      </c>
      <c r="CM15" s="20143">
        <v>118</v>
      </c>
      <c r="CN15" s="20144">
        <v>127</v>
      </c>
      <c r="CO15" s="20145">
        <v>119</v>
      </c>
      <c r="CP15" s="20146">
        <v>92</v>
      </c>
      <c r="CQ15" s="20147">
        <v>123</v>
      </c>
      <c r="CR15" s="20148">
        <v>84</v>
      </c>
      <c r="CS15" s="20149">
        <v>107</v>
      </c>
      <c r="CT15" s="20150">
        <v>132</v>
      </c>
      <c r="CU15" s="20151">
        <v>111</v>
      </c>
      <c r="CV15" s="20152">
        <v>74</v>
      </c>
      <c r="CW15" s="20153">
        <v>57</v>
      </c>
      <c r="CX15" s="20154">
        <v>22</v>
      </c>
      <c r="CY15" s="20155">
        <v>12</v>
      </c>
      <c r="CZ15" s="20156">
        <v>5</v>
      </c>
      <c r="DA15" s="20157">
        <v>4</v>
      </c>
      <c r="DB15" s="20158">
        <v>144</v>
      </c>
      <c r="DC15" s="20159">
        <v>108</v>
      </c>
      <c r="DD15" s="20160">
        <v>61</v>
      </c>
      <c r="DE15" s="20161">
        <v>4</v>
      </c>
      <c r="DF15" s="20162">
        <v>23</v>
      </c>
      <c r="DG15" s="20163">
        <v>1130</v>
      </c>
      <c r="DH15" s="20164">
        <v>46</v>
      </c>
      <c r="DI15" s="20165">
        <v>18</v>
      </c>
      <c r="DJ15" s="20166">
        <v>103</v>
      </c>
      <c r="DK15" s="20167">
        <v>1285</v>
      </c>
      <c r="DL15" s="20168">
        <v>71</v>
      </c>
      <c r="DM15" s="20169">
        <v>116</v>
      </c>
      <c r="DN15" s="20170">
        <v>357</v>
      </c>
      <c r="DO15" s="20171">
        <v>231</v>
      </c>
      <c r="DP15" s="20172">
        <v>530</v>
      </c>
      <c r="DQ15" s="20173">
        <v>1</v>
      </c>
      <c r="DR15" s="20174">
        <v>1</v>
      </c>
      <c r="DS15" s="20175">
        <v>1121</v>
      </c>
      <c r="DT15" s="20176">
        <v>11</v>
      </c>
      <c r="DU15" s="20177">
        <v>4</v>
      </c>
      <c r="DV15" s="20178">
        <v>12</v>
      </c>
      <c r="DW15" s="20179">
        <v>60</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409</v>
      </c>
    </row>
    <row r="8" spans="1:127" ht="51" x14ac:dyDescent="0.2">
      <c r="A8" s="270" t="s">
        <v>408</v>
      </c>
    </row>
    <row r="9" spans="1:127" ht="17" x14ac:dyDescent="0.2">
      <c r="A9" s="20465" t="s">
        <v>312</v>
      </c>
      <c r="B9" s="20282">
        <v>0.40506673253286601</v>
      </c>
      <c r="C9" s="20183">
        <v>0.37261010907770797</v>
      </c>
      <c r="D9" s="20184">
        <v>0.43228091111678901</v>
      </c>
      <c r="E9" s="20185">
        <v>0.47191204970572498</v>
      </c>
      <c r="F9" s="20186">
        <v>0.41377899649329303</v>
      </c>
      <c r="G9" s="20187">
        <v>0.39778156694171102</v>
      </c>
      <c r="H9" s="20188">
        <v>0.38215654092259499</v>
      </c>
      <c r="I9" s="20189">
        <v>0.35633791567071499</v>
      </c>
      <c r="J9" s="20285"/>
      <c r="K9" s="20190">
        <v>0.32083373029666401</v>
      </c>
      <c r="L9" s="20191">
        <v>0.44186443334662701</v>
      </c>
      <c r="M9" s="20192">
        <v>0.380251629404879</v>
      </c>
      <c r="N9" s="20193">
        <v>0.45235908624669002</v>
      </c>
      <c r="O9" s="20194">
        <v>0.432948851544595</v>
      </c>
      <c r="P9" s="20195">
        <v>0.322561697332997</v>
      </c>
      <c r="Q9" s="20196">
        <v>0.418765297763387</v>
      </c>
      <c r="R9" s="20197">
        <v>0.45235908624669002</v>
      </c>
      <c r="S9" s="20198">
        <v>0.432948851544595</v>
      </c>
      <c r="T9" s="20199">
        <v>0.37839059782963402</v>
      </c>
      <c r="U9" s="20200">
        <v>0.44466974448766799</v>
      </c>
      <c r="V9" s="20201">
        <v>0.42724403265495497</v>
      </c>
      <c r="W9" s="20202">
        <v>0.39160404706913099</v>
      </c>
      <c r="X9" s="20203">
        <v>0.34227705418708898</v>
      </c>
      <c r="Y9" s="20287"/>
      <c r="Z9" s="20289"/>
      <c r="AA9" s="20291"/>
      <c r="AB9" s="20293"/>
      <c r="AC9" s="20295"/>
      <c r="AD9" s="20204">
        <v>0.42724403265495497</v>
      </c>
      <c r="AE9" s="20205">
        <v>0.39160404706913099</v>
      </c>
      <c r="AF9" s="20206">
        <v>0.34227705418708898</v>
      </c>
      <c r="AG9" s="20207">
        <v>0.32684188571453299</v>
      </c>
      <c r="AH9" s="20208">
        <v>0.419789957781735</v>
      </c>
      <c r="AI9" s="20209">
        <v>0.39160404706913099</v>
      </c>
      <c r="AJ9" s="20210">
        <v>0.34227705418708898</v>
      </c>
      <c r="AK9" s="20211">
        <v>0.42724403265495497</v>
      </c>
      <c r="AL9" s="20212">
        <v>0.36900362196762299</v>
      </c>
      <c r="AM9" s="20213">
        <v>0.35131393750921303</v>
      </c>
      <c r="AN9" s="20214">
        <v>0.412437693025694</v>
      </c>
      <c r="AO9" s="20215">
        <v>0.39809027396017599</v>
      </c>
      <c r="AP9" s="20297"/>
      <c r="AQ9" s="20216">
        <v>0.42991757561615501</v>
      </c>
      <c r="AR9" s="20217">
        <v>0.41022449242391701</v>
      </c>
      <c r="AS9" s="20299"/>
      <c r="AT9" s="20218">
        <v>0.43500509217502897</v>
      </c>
      <c r="AU9" s="20219">
        <v>0.29885251179596001</v>
      </c>
      <c r="AV9" s="20220">
        <v>0.42817335211262397</v>
      </c>
      <c r="AW9" s="20221">
        <v>0.54405993531152597</v>
      </c>
      <c r="AX9" s="20301"/>
      <c r="AY9" s="20303"/>
      <c r="AZ9" s="20305"/>
      <c r="BA9" s="20307"/>
      <c r="BB9" s="20222">
        <v>0.39809027396017599</v>
      </c>
      <c r="BC9" s="20309"/>
      <c r="BD9" s="20223">
        <v>0.43482402276471499</v>
      </c>
      <c r="BE9" s="20224">
        <v>0.48421709756855902</v>
      </c>
      <c r="BF9" s="20225">
        <v>0.40370048744577097</v>
      </c>
      <c r="BG9" s="20226">
        <v>0.37204428337241702</v>
      </c>
      <c r="BH9" s="20227">
        <v>0.22631642118619399</v>
      </c>
      <c r="BI9" s="20228">
        <v>0.38284262309612799</v>
      </c>
      <c r="BJ9" s="20229">
        <v>0.26493703909122701</v>
      </c>
      <c r="BK9" s="20230">
        <v>0.44226240186923998</v>
      </c>
      <c r="BL9" s="20231">
        <v>0.36062940584088599</v>
      </c>
      <c r="BM9" s="20232">
        <v>0.28379617322996997</v>
      </c>
      <c r="BN9" s="20233">
        <v>0.45369615397866297</v>
      </c>
      <c r="BO9" s="20234">
        <v>0.46861497074223302</v>
      </c>
      <c r="BP9" s="20235">
        <v>0.48650736711530101</v>
      </c>
      <c r="BQ9" s="20236">
        <v>0.46582903256550701</v>
      </c>
      <c r="BR9" s="20237">
        <v>0.48660010821249</v>
      </c>
      <c r="BS9" s="20238">
        <v>0.43764450004753502</v>
      </c>
      <c r="BT9" s="20239">
        <v>0.52220579263563904</v>
      </c>
      <c r="BU9" s="20240">
        <v>0.33718684944313698</v>
      </c>
      <c r="BV9" s="20241">
        <v>0.439248393984142</v>
      </c>
      <c r="BW9" s="20242">
        <v>0.41240867620129901</v>
      </c>
      <c r="BX9" s="20243">
        <v>0.318671677548441</v>
      </c>
      <c r="BY9" s="20244">
        <v>0.23157994769631701</v>
      </c>
      <c r="BZ9" s="20311"/>
      <c r="CA9" s="20245">
        <v>0.43333853603427802</v>
      </c>
      <c r="CB9" s="20246">
        <v>0.30811876326772297</v>
      </c>
      <c r="CC9" s="20247">
        <v>0.45793109398950399</v>
      </c>
      <c r="CD9" s="20248">
        <v>0.32511743544399802</v>
      </c>
      <c r="CE9" s="20249">
        <v>0.42083676986324398</v>
      </c>
      <c r="CF9" s="20250">
        <v>0.36218663958369202</v>
      </c>
      <c r="CG9" s="20251">
        <v>0.39343692231992899</v>
      </c>
      <c r="CH9" s="20252">
        <v>0.407145267758317</v>
      </c>
      <c r="CI9" s="20253">
        <v>0.44253632138176802</v>
      </c>
      <c r="CJ9" s="20254">
        <v>0.39848484571495402</v>
      </c>
      <c r="CK9" s="20313"/>
      <c r="CL9" s="20255">
        <v>0.34728380910713302</v>
      </c>
      <c r="CM9" s="20256">
        <v>0.47968042808783101</v>
      </c>
      <c r="CN9" s="20257">
        <v>0.38882477661451798</v>
      </c>
      <c r="CO9" s="20258">
        <v>0.36169698022846197</v>
      </c>
      <c r="CP9" s="20259">
        <v>0.37329974603638699</v>
      </c>
      <c r="CQ9" s="20260">
        <v>0.52320011062281502</v>
      </c>
      <c r="CR9" s="20261">
        <v>0.34818273264326899</v>
      </c>
      <c r="CS9" s="20262">
        <v>0.31540923325319598</v>
      </c>
      <c r="CT9" s="20263">
        <v>0.37839010043236099</v>
      </c>
      <c r="CU9" s="20264">
        <v>0.433622489378091</v>
      </c>
      <c r="CV9" s="20265">
        <v>0.46656954592317001</v>
      </c>
      <c r="CW9" s="20266">
        <v>0.56742677528724805</v>
      </c>
      <c r="CX9" s="20315"/>
      <c r="CY9" s="20317"/>
      <c r="CZ9" s="20319"/>
      <c r="DA9" s="20321"/>
      <c r="DB9" s="20267">
        <v>0.38568928047300199</v>
      </c>
      <c r="DC9" s="20268">
        <v>0.44288412665958599</v>
      </c>
      <c r="DD9" s="20269">
        <v>0.33281585432709798</v>
      </c>
      <c r="DE9" s="20323"/>
      <c r="DF9" s="20325"/>
      <c r="DG9" s="20270">
        <v>0.39832017727683799</v>
      </c>
      <c r="DH9" s="20271">
        <v>0.40362351721008599</v>
      </c>
      <c r="DI9" s="20327"/>
      <c r="DJ9" s="20272">
        <v>0.45322721609317002</v>
      </c>
      <c r="DK9" s="20273">
        <v>0.39970681381468898</v>
      </c>
      <c r="DL9" s="20274">
        <v>0.26988234326147797</v>
      </c>
      <c r="DM9" s="20275">
        <v>0.318985509095084</v>
      </c>
      <c r="DN9" s="20276">
        <v>0.38371306990271498</v>
      </c>
      <c r="DO9" s="20277">
        <v>0.48519402453333099</v>
      </c>
      <c r="DP9" s="20278">
        <v>0.41643049306992902</v>
      </c>
      <c r="DQ9" s="20329"/>
      <c r="DR9" s="20331"/>
      <c r="DS9" s="20279">
        <v>0.39924553606403002</v>
      </c>
      <c r="DT9" s="20333"/>
      <c r="DU9" s="20335"/>
      <c r="DV9" s="20337"/>
      <c r="DW9" s="20280">
        <v>0.34936247879336202</v>
      </c>
    </row>
    <row r="10" spans="1:127" ht="17" x14ac:dyDescent="0.2">
      <c r="A10" s="20465" t="s">
        <v>313</v>
      </c>
      <c r="B10" s="20283">
        <v>0.23618902777303899</v>
      </c>
      <c r="C10" s="20284">
        <v>0.243472350243089</v>
      </c>
      <c r="D10" s="20284">
        <v>0.23008211900423001</v>
      </c>
      <c r="E10" s="20284">
        <v>0.19598740375176299</v>
      </c>
      <c r="F10" s="20284">
        <v>0.23666363743320001</v>
      </c>
      <c r="G10" s="20284">
        <v>0.208876120793341</v>
      </c>
      <c r="H10" s="20284">
        <v>0.289198527615183</v>
      </c>
      <c r="I10" s="20284">
        <v>0.25621210572778802</v>
      </c>
      <c r="J10" s="20286"/>
      <c r="K10" s="20284">
        <v>0.21697706760450799</v>
      </c>
      <c r="L10" s="20284">
        <v>0.222389549268556</v>
      </c>
      <c r="M10" s="20284">
        <v>0.25264721433931397</v>
      </c>
      <c r="N10" s="20284">
        <v>0.25894739884427198</v>
      </c>
      <c r="O10" s="20284">
        <v>0.25909499178679302</v>
      </c>
      <c r="P10" s="20284">
        <v>0.20296343850103399</v>
      </c>
      <c r="Q10" s="20284">
        <v>0.23373339118431299</v>
      </c>
      <c r="R10" s="20284">
        <v>0.25894739884427198</v>
      </c>
      <c r="S10" s="20284">
        <v>0.25909499178679302</v>
      </c>
      <c r="T10" s="20284">
        <v>0.22081986610827301</v>
      </c>
      <c r="U10" s="20284">
        <v>0.25900586761570499</v>
      </c>
      <c r="V10" s="20284">
        <v>0.245819217972958</v>
      </c>
      <c r="W10" s="20284">
        <v>0.194467248003975</v>
      </c>
      <c r="X10" s="20284">
        <v>0.25395802940775197</v>
      </c>
      <c r="Y10" s="20288"/>
      <c r="Z10" s="20290"/>
      <c r="AA10" s="20292"/>
      <c r="AB10" s="20294"/>
      <c r="AC10" s="20296"/>
      <c r="AD10" s="20284">
        <v>0.245819217972958</v>
      </c>
      <c r="AE10" s="20284">
        <v>0.194467248003975</v>
      </c>
      <c r="AF10" s="20284">
        <v>0.25395802940775197</v>
      </c>
      <c r="AG10" s="20284">
        <v>0.26340737490419402</v>
      </c>
      <c r="AH10" s="20284">
        <v>0.24712500119216699</v>
      </c>
      <c r="AI10" s="20284">
        <v>0.194467248003975</v>
      </c>
      <c r="AJ10" s="20284">
        <v>0.25395802940775197</v>
      </c>
      <c r="AK10" s="20284">
        <v>0.245819217972958</v>
      </c>
      <c r="AL10" s="20284">
        <v>0.22052911371532699</v>
      </c>
      <c r="AM10" s="20284">
        <v>0.239761201694698</v>
      </c>
      <c r="AN10" s="20284">
        <v>0.23569918621524699</v>
      </c>
      <c r="AO10" s="20284">
        <v>0.23961827183015599</v>
      </c>
      <c r="AP10" s="20298"/>
      <c r="AQ10" s="20284">
        <v>0.23147514463039201</v>
      </c>
      <c r="AR10" s="20284">
        <v>0.25122235793137598</v>
      </c>
      <c r="AS10" s="20300"/>
      <c r="AT10" s="20284">
        <v>0.25248398622618201</v>
      </c>
      <c r="AU10" s="20284">
        <v>0.20503149158720499</v>
      </c>
      <c r="AV10" s="20284">
        <v>0.25802129321360501</v>
      </c>
      <c r="AW10" s="20284">
        <v>0.13303302231580499</v>
      </c>
      <c r="AX10" s="20302"/>
      <c r="AY10" s="20304"/>
      <c r="AZ10" s="20306"/>
      <c r="BA10" s="20308"/>
      <c r="BB10" s="20284">
        <v>0.23961827183015599</v>
      </c>
      <c r="BC10" s="20310"/>
      <c r="BD10" s="20284">
        <v>0.22548008481590401</v>
      </c>
      <c r="BE10" s="20284">
        <v>0.24186180213879999</v>
      </c>
      <c r="BF10" s="20284">
        <v>0.27070056977155799</v>
      </c>
      <c r="BG10" s="20284">
        <v>0.21326663383149699</v>
      </c>
      <c r="BH10" s="20284">
        <v>0.17494898921486299</v>
      </c>
      <c r="BI10" s="20284">
        <v>0.18317944778478701</v>
      </c>
      <c r="BJ10" s="20284">
        <v>0.17875557198907199</v>
      </c>
      <c r="BK10" s="20284">
        <v>0.25688878500023199</v>
      </c>
      <c r="BL10" s="20284">
        <v>0.209588642234774</v>
      </c>
      <c r="BM10" s="20284">
        <v>0.177971388736688</v>
      </c>
      <c r="BN10" s="20284">
        <v>0.277421953312257</v>
      </c>
      <c r="BO10" s="20284">
        <v>0.22988614190675699</v>
      </c>
      <c r="BP10" s="20284">
        <v>0.25006893568093203</v>
      </c>
      <c r="BQ10" s="20284">
        <v>0.22050603850575301</v>
      </c>
      <c r="BR10" s="20284">
        <v>0.24890829090268099</v>
      </c>
      <c r="BS10" s="20284">
        <v>0.265080849230446</v>
      </c>
      <c r="BT10" s="20284">
        <v>0.297697215357412</v>
      </c>
      <c r="BU10" s="20284">
        <v>0.21670813471249101</v>
      </c>
      <c r="BV10" s="20284">
        <v>0.25038186965641102</v>
      </c>
      <c r="BW10" s="20284">
        <v>0.198690489087574</v>
      </c>
      <c r="BX10" s="20284">
        <v>0.24464182287278899</v>
      </c>
      <c r="BY10" s="20284">
        <v>0.31887519668706799</v>
      </c>
      <c r="BZ10" s="20312"/>
      <c r="CA10" s="20284">
        <v>0.240392655272752</v>
      </c>
      <c r="CB10" s="20284">
        <v>0.246633067136482</v>
      </c>
      <c r="CC10" s="20284">
        <v>0.25433200353259999</v>
      </c>
      <c r="CD10" s="20284">
        <v>0.28638594977105197</v>
      </c>
      <c r="CE10" s="20284">
        <v>0.231773034919596</v>
      </c>
      <c r="CF10" s="20284">
        <v>0.14137731831967501</v>
      </c>
      <c r="CG10" s="20284">
        <v>0.218915573257977</v>
      </c>
      <c r="CH10" s="20284">
        <v>0.255359663190589</v>
      </c>
      <c r="CI10" s="20284">
        <v>0.185941769959419</v>
      </c>
      <c r="CJ10" s="20284">
        <v>0.26565900131686299</v>
      </c>
      <c r="CK10" s="20314"/>
      <c r="CL10" s="20284">
        <v>0.140030067668997</v>
      </c>
      <c r="CM10" s="20284">
        <v>0.20379754786618201</v>
      </c>
      <c r="CN10" s="20284">
        <v>0.24491764877910299</v>
      </c>
      <c r="CO10" s="20284">
        <v>0.14949880196329701</v>
      </c>
      <c r="CP10" s="20284">
        <v>0.19873193198675301</v>
      </c>
      <c r="CQ10" s="20284">
        <v>0.20486221841956301</v>
      </c>
      <c r="CR10" s="20284">
        <v>0.29774503016516701</v>
      </c>
      <c r="CS10" s="20284">
        <v>0.30935456827799102</v>
      </c>
      <c r="CT10" s="20284">
        <v>0.30285151326222198</v>
      </c>
      <c r="CU10" s="20284">
        <v>0.22669762133836499</v>
      </c>
      <c r="CV10" s="20284">
        <v>0.230476489309247</v>
      </c>
      <c r="CW10" s="20284">
        <v>0.19052356062032999</v>
      </c>
      <c r="CX10" s="20316"/>
      <c r="CY10" s="20318"/>
      <c r="CZ10" s="20320"/>
      <c r="DA10" s="20322"/>
      <c r="DB10" s="20284">
        <v>0.31963523120503101</v>
      </c>
      <c r="DC10" s="20284">
        <v>0.187026537868482</v>
      </c>
      <c r="DD10" s="20284">
        <v>0.12714100534386699</v>
      </c>
      <c r="DE10" s="20324"/>
      <c r="DF10" s="20326"/>
      <c r="DG10" s="20284">
        <v>0.25271170212986099</v>
      </c>
      <c r="DH10" s="20284">
        <v>0.172470344201724</v>
      </c>
      <c r="DI10" s="20328"/>
      <c r="DJ10" s="20284">
        <v>0.18916377901996301</v>
      </c>
      <c r="DK10" s="20284">
        <v>0.24128100028896901</v>
      </c>
      <c r="DL10" s="20284">
        <v>0.11937633700839199</v>
      </c>
      <c r="DM10" s="20284">
        <v>0.23513279077480401</v>
      </c>
      <c r="DN10" s="20284">
        <v>0.31849586944770902</v>
      </c>
      <c r="DO10" s="20284">
        <v>0.22426086000259901</v>
      </c>
      <c r="DP10" s="20284">
        <v>0.21893405932277099</v>
      </c>
      <c r="DQ10" s="20330"/>
      <c r="DR10" s="20332"/>
      <c r="DS10" s="20284">
        <v>0.247948526107202</v>
      </c>
      <c r="DT10" s="20334"/>
      <c r="DU10" s="20336"/>
      <c r="DV10" s="20338"/>
      <c r="DW10" s="20281">
        <v>0.13586398023048199</v>
      </c>
    </row>
    <row r="11" spans="1:127" ht="17" x14ac:dyDescent="0.2">
      <c r="A11" s="20465" t="s">
        <v>314</v>
      </c>
      <c r="B11" s="20283">
        <v>0.17134001781598501</v>
      </c>
      <c r="C11" s="20284">
        <v>0.17784954804377601</v>
      </c>
      <c r="D11" s="20284">
        <v>0.165881917149374</v>
      </c>
      <c r="E11" s="20284">
        <v>0.13195895791965301</v>
      </c>
      <c r="F11" s="20284">
        <v>0.14299035281776501</v>
      </c>
      <c r="G11" s="20284">
        <v>0.19653689593505599</v>
      </c>
      <c r="H11" s="20284">
        <v>0.18094300971320701</v>
      </c>
      <c r="I11" s="20284">
        <v>0.21289190913361999</v>
      </c>
      <c r="J11" s="20286"/>
      <c r="K11" s="20284">
        <v>0.22471451968846001</v>
      </c>
      <c r="L11" s="20284">
        <v>0.12686465490615501</v>
      </c>
      <c r="M11" s="20284">
        <v>0.18612294542810001</v>
      </c>
      <c r="N11" s="20284">
        <v>0.128013113276603</v>
      </c>
      <c r="O11" s="20284">
        <v>0.17099744388091301</v>
      </c>
      <c r="P11" s="20284">
        <v>0.244328613025147</v>
      </c>
      <c r="Q11" s="20284">
        <v>0.14908106447731401</v>
      </c>
      <c r="R11" s="20284">
        <v>0.128013113276603</v>
      </c>
      <c r="S11" s="20284">
        <v>0.17099744388091301</v>
      </c>
      <c r="T11" s="20284">
        <v>0.18905452882625901</v>
      </c>
      <c r="U11" s="20284">
        <v>0.14504130553559</v>
      </c>
      <c r="V11" s="20284">
        <v>0.16243705531261099</v>
      </c>
      <c r="W11" s="20284">
        <v>0.196515529950954</v>
      </c>
      <c r="X11" s="20284">
        <v>0.21713471206221599</v>
      </c>
      <c r="Y11" s="20288"/>
      <c r="Z11" s="20290"/>
      <c r="AA11" s="20292"/>
      <c r="AB11" s="20294"/>
      <c r="AC11" s="20296"/>
      <c r="AD11" s="20284">
        <v>0.16243705531261099</v>
      </c>
      <c r="AE11" s="20284">
        <v>0.196515529950954</v>
      </c>
      <c r="AF11" s="20284">
        <v>0.21713471206221599</v>
      </c>
      <c r="AG11" s="20284">
        <v>6.9108513313193107E-2</v>
      </c>
      <c r="AH11" s="20284">
        <v>0.15550814033348301</v>
      </c>
      <c r="AI11" s="20284">
        <v>0.196515529950954</v>
      </c>
      <c r="AJ11" s="20284">
        <v>0.21713471206221599</v>
      </c>
      <c r="AK11" s="20284">
        <v>0.16243705531261099</v>
      </c>
      <c r="AL11" s="20284">
        <v>0.18581736714840399</v>
      </c>
      <c r="AM11" s="20284">
        <v>0.216890034854472</v>
      </c>
      <c r="AN11" s="20284">
        <v>0.165093879807895</v>
      </c>
      <c r="AO11" s="20284">
        <v>0.17279851713463601</v>
      </c>
      <c r="AP11" s="20298"/>
      <c r="AQ11" s="20284">
        <v>0.16953129224018501</v>
      </c>
      <c r="AR11" s="20284">
        <v>0.17102084934853101</v>
      </c>
      <c r="AS11" s="20300"/>
      <c r="AT11" s="20284">
        <v>0.152393034938929</v>
      </c>
      <c r="AU11" s="20284">
        <v>0.22765438496521201</v>
      </c>
      <c r="AV11" s="20284">
        <v>0.18201208265218499</v>
      </c>
      <c r="AW11" s="20284">
        <v>0.106502024323606</v>
      </c>
      <c r="AX11" s="20302"/>
      <c r="AY11" s="20304"/>
      <c r="AZ11" s="20306"/>
      <c r="BA11" s="20308"/>
      <c r="BB11" s="20284">
        <v>0.17279851713463601</v>
      </c>
      <c r="BC11" s="20310"/>
      <c r="BD11" s="20284">
        <v>0.16479730102551601</v>
      </c>
      <c r="BE11" s="20284">
        <v>0.12624890814609399</v>
      </c>
      <c r="BF11" s="20284">
        <v>0.15634370086392199</v>
      </c>
      <c r="BG11" s="20284">
        <v>0.19398773336861899</v>
      </c>
      <c r="BH11" s="20284">
        <v>0.30678486308533798</v>
      </c>
      <c r="BI11" s="20284">
        <v>0.211053168072565</v>
      </c>
      <c r="BJ11" s="20284">
        <v>0.30282245639982702</v>
      </c>
      <c r="BK11" s="20284">
        <v>0.14193036652697999</v>
      </c>
      <c r="BL11" s="20284">
        <v>0.20558671570559101</v>
      </c>
      <c r="BM11" s="20284">
        <v>0.27163014761328702</v>
      </c>
      <c r="BN11" s="20284">
        <v>0.13710853612320101</v>
      </c>
      <c r="BO11" s="20284">
        <v>0.17467429585816299</v>
      </c>
      <c r="BP11" s="20284">
        <v>0.12668879827291901</v>
      </c>
      <c r="BQ11" s="20284">
        <v>0.15538851979646501</v>
      </c>
      <c r="BR11" s="20284">
        <v>0.124100123033412</v>
      </c>
      <c r="BS11" s="20284">
        <v>0.14779156392793399</v>
      </c>
      <c r="BT11" s="20284">
        <v>8.4935218025209702E-2</v>
      </c>
      <c r="BU11" s="20284">
        <v>0.19796071655696099</v>
      </c>
      <c r="BV11" s="20284">
        <v>0.16066895380882101</v>
      </c>
      <c r="BW11" s="20284">
        <v>0.18018287974515801</v>
      </c>
      <c r="BX11" s="20284">
        <v>0.20708653643639399</v>
      </c>
      <c r="BY11" s="20284">
        <v>0.178548910888194</v>
      </c>
      <c r="BZ11" s="20312"/>
      <c r="CA11" s="20284">
        <v>0.190987435477218</v>
      </c>
      <c r="CB11" s="20284">
        <v>0.24443224977255301</v>
      </c>
      <c r="CC11" s="20284">
        <v>0.13824471378830799</v>
      </c>
      <c r="CD11" s="20284">
        <v>0.20099053324364399</v>
      </c>
      <c r="CE11" s="20284">
        <v>0.15876712535297499</v>
      </c>
      <c r="CF11" s="20284">
        <v>0.18816998914506899</v>
      </c>
      <c r="CG11" s="20284">
        <v>0.18475571274234001</v>
      </c>
      <c r="CH11" s="20284">
        <v>0.16439636725974599</v>
      </c>
      <c r="CI11" s="20284">
        <v>0.19754158086061499</v>
      </c>
      <c r="CJ11" s="20284">
        <v>0.13243218703477899</v>
      </c>
      <c r="CK11" s="20314"/>
      <c r="CL11" s="20284">
        <v>8.4609125883530797E-2</v>
      </c>
      <c r="CM11" s="20284">
        <v>0.150415592881953</v>
      </c>
      <c r="CN11" s="20284">
        <v>0.119403177643246</v>
      </c>
      <c r="CO11" s="20284">
        <v>0.30820814305434602</v>
      </c>
      <c r="CP11" s="20284">
        <v>0.153299519558904</v>
      </c>
      <c r="CQ11" s="20284">
        <v>0.15100446380343699</v>
      </c>
      <c r="CR11" s="20284">
        <v>0.197126529667037</v>
      </c>
      <c r="CS11" s="20284">
        <v>0.18898317113632501</v>
      </c>
      <c r="CT11" s="20284">
        <v>0.15297298762554001</v>
      </c>
      <c r="CU11" s="20284">
        <v>0.192215200218458</v>
      </c>
      <c r="CV11" s="20284">
        <v>0.10924738894616499</v>
      </c>
      <c r="CW11" s="20284">
        <v>0.214770907892258</v>
      </c>
      <c r="CX11" s="20316"/>
      <c r="CY11" s="20318"/>
      <c r="CZ11" s="20320"/>
      <c r="DA11" s="20322"/>
      <c r="DB11" s="20284">
        <v>0.16128418385922499</v>
      </c>
      <c r="DC11" s="20284">
        <v>0.22163508345629299</v>
      </c>
      <c r="DD11" s="20284">
        <v>0.151581641279454</v>
      </c>
      <c r="DE11" s="20324"/>
      <c r="DF11" s="20326"/>
      <c r="DG11" s="20284">
        <v>0.171158725219552</v>
      </c>
      <c r="DH11" s="20284">
        <v>8.5518895443054396E-2</v>
      </c>
      <c r="DI11" s="20328"/>
      <c r="DJ11" s="20284">
        <v>0.219197406279873</v>
      </c>
      <c r="DK11" s="20284">
        <v>0.16681941716412299</v>
      </c>
      <c r="DL11" s="20284">
        <v>0.20454788546980401</v>
      </c>
      <c r="DM11" s="20284">
        <v>0.186421792484119</v>
      </c>
      <c r="DN11" s="20284">
        <v>0.16612351398568501</v>
      </c>
      <c r="DO11" s="20284">
        <v>0.16896361807108801</v>
      </c>
      <c r="DP11" s="20284">
        <v>0.169217846021121</v>
      </c>
      <c r="DQ11" s="20330"/>
      <c r="DR11" s="20332"/>
      <c r="DS11" s="20284">
        <v>0.18001317033912501</v>
      </c>
      <c r="DT11" s="20334"/>
      <c r="DU11" s="20336"/>
      <c r="DV11" s="20338"/>
      <c r="DW11" s="20281">
        <v>0.15700558697544401</v>
      </c>
    </row>
    <row r="12" spans="1:127" ht="17" x14ac:dyDescent="0.2">
      <c r="A12" s="20465" t="s">
        <v>315</v>
      </c>
      <c r="B12" s="20283">
        <v>7.0118974884163104E-2</v>
      </c>
      <c r="C12" s="20284">
        <v>7.8718099229988903E-2</v>
      </c>
      <c r="D12" s="20284">
        <v>6.2908794628167605E-2</v>
      </c>
      <c r="E12" s="20284">
        <v>6.2156735104891801E-2</v>
      </c>
      <c r="F12" s="20284">
        <v>7.7110308770209302E-2</v>
      </c>
      <c r="G12" s="20284">
        <v>7.1686855136906896E-2</v>
      </c>
      <c r="H12" s="20284">
        <v>3.7815289714198702E-2</v>
      </c>
      <c r="I12" s="20284">
        <v>9.2968908864700397E-2</v>
      </c>
      <c r="J12" s="20286"/>
      <c r="K12" s="20284">
        <v>4.3857917800789598E-2</v>
      </c>
      <c r="L12" s="20284">
        <v>7.9787223488749101E-2</v>
      </c>
      <c r="M12" s="20284">
        <v>0.105447486049229</v>
      </c>
      <c r="N12" s="20284">
        <v>7.8201890902398902E-2</v>
      </c>
      <c r="O12" s="20284">
        <v>5.7046949694893101E-2</v>
      </c>
      <c r="P12" s="20284">
        <v>4.3925076838514897E-2</v>
      </c>
      <c r="Q12" s="20284">
        <v>8.9407462238903196E-2</v>
      </c>
      <c r="R12" s="20284">
        <v>7.8201890902398902E-2</v>
      </c>
      <c r="S12" s="20284">
        <v>5.7046949694893101E-2</v>
      </c>
      <c r="T12" s="20284">
        <v>7.0319427543770102E-2</v>
      </c>
      <c r="U12" s="20284">
        <v>6.98213857033054E-2</v>
      </c>
      <c r="V12" s="20284">
        <v>6.0128714954877503E-2</v>
      </c>
      <c r="W12" s="20284">
        <v>6.7526751240680596E-2</v>
      </c>
      <c r="X12" s="20284">
        <v>8.8727684428165102E-2</v>
      </c>
      <c r="Y12" s="20288"/>
      <c r="Z12" s="20290"/>
      <c r="AA12" s="20292"/>
      <c r="AB12" s="20294"/>
      <c r="AC12" s="20296"/>
      <c r="AD12" s="20284">
        <v>6.0128714954877503E-2</v>
      </c>
      <c r="AE12" s="20284">
        <v>6.7526751240680596E-2</v>
      </c>
      <c r="AF12" s="20284">
        <v>8.8727684428165102E-2</v>
      </c>
      <c r="AG12" s="20284">
        <v>0.16532550818479599</v>
      </c>
      <c r="AH12" s="20284">
        <v>6.7938754849978203E-2</v>
      </c>
      <c r="AI12" s="20284">
        <v>6.7526751240680596E-2</v>
      </c>
      <c r="AJ12" s="20284">
        <v>8.8727684428165102E-2</v>
      </c>
      <c r="AK12" s="20284">
        <v>6.0128714954877503E-2</v>
      </c>
      <c r="AL12" s="20284">
        <v>8.6364408116429994E-2</v>
      </c>
      <c r="AM12" s="20284">
        <v>8.7351939820164204E-2</v>
      </c>
      <c r="AN12" s="20284">
        <v>6.7755869790527307E-2</v>
      </c>
      <c r="AO12" s="20284">
        <v>7.6919737875065397E-2</v>
      </c>
      <c r="AP12" s="20298"/>
      <c r="AQ12" s="20284">
        <v>3.47016900342332E-2</v>
      </c>
      <c r="AR12" s="20284">
        <v>7.8948908755321595E-2</v>
      </c>
      <c r="AS12" s="20300"/>
      <c r="AT12" s="20284">
        <v>6.2303852003814601E-2</v>
      </c>
      <c r="AU12" s="20284">
        <v>0.11621148780238599</v>
      </c>
      <c r="AV12" s="20284">
        <v>3.6432866948233403E-2</v>
      </c>
      <c r="AW12" s="20284">
        <v>0</v>
      </c>
      <c r="AX12" s="20302"/>
      <c r="AY12" s="20304"/>
      <c r="AZ12" s="20306"/>
      <c r="BA12" s="20308"/>
      <c r="BB12" s="20284">
        <v>7.6919737875065397E-2</v>
      </c>
      <c r="BC12" s="20310"/>
      <c r="BD12" s="20284">
        <v>3.7138960926353597E-2</v>
      </c>
      <c r="BE12" s="20284">
        <v>5.8018772484788102E-2</v>
      </c>
      <c r="BF12" s="20284">
        <v>7.9011664180639596E-2</v>
      </c>
      <c r="BG12" s="20284">
        <v>6.7018787108030206E-2</v>
      </c>
      <c r="BH12" s="20284">
        <v>0.19734400987637399</v>
      </c>
      <c r="BI12" s="20284">
        <v>1.8164896367316202E-2</v>
      </c>
      <c r="BJ12" s="20284">
        <v>0</v>
      </c>
      <c r="BK12" s="20284">
        <v>6.8957513964404096E-2</v>
      </c>
      <c r="BL12" s="20284">
        <v>5.9876308069530197E-2</v>
      </c>
      <c r="BM12" s="20284">
        <v>0.131545626664786</v>
      </c>
      <c r="BN12" s="20284">
        <v>6.3963093419781195E-2</v>
      </c>
      <c r="BO12" s="20284">
        <v>7.3774794784517206E-2</v>
      </c>
      <c r="BP12" s="20284">
        <v>4.97281227108003E-2</v>
      </c>
      <c r="BQ12" s="20284">
        <v>5.8711701096706301E-2</v>
      </c>
      <c r="BR12" s="20284">
        <v>5.6519091125745803E-2</v>
      </c>
      <c r="BS12" s="20284">
        <v>7.2547367697121806E-2</v>
      </c>
      <c r="BT12" s="20284">
        <v>6.7951276509942204E-2</v>
      </c>
      <c r="BU12" s="20284">
        <v>8.4497484739940301E-2</v>
      </c>
      <c r="BV12" s="20284">
        <v>6.4690694983963404E-2</v>
      </c>
      <c r="BW12" s="20284">
        <v>0.102747937918751</v>
      </c>
      <c r="BX12" s="20284">
        <v>6.12284119629318E-2</v>
      </c>
      <c r="BY12" s="20284">
        <v>4.1994630740018503E-2</v>
      </c>
      <c r="BZ12" s="20312"/>
      <c r="CA12" s="20284">
        <v>6.0655131535428501E-2</v>
      </c>
      <c r="CB12" s="20284">
        <v>8.2424509365026599E-2</v>
      </c>
      <c r="CC12" s="20284">
        <v>8.7467389428591696E-2</v>
      </c>
      <c r="CD12" s="20284">
        <v>3.9220829402366097E-2</v>
      </c>
      <c r="CE12" s="20284">
        <v>7.0960636719047607E-2</v>
      </c>
      <c r="CF12" s="20284">
        <v>3.3762095327721099E-2</v>
      </c>
      <c r="CG12" s="20284">
        <v>7.1010221138726806E-2</v>
      </c>
      <c r="CH12" s="20284">
        <v>7.8777284954973603E-2</v>
      </c>
      <c r="CI12" s="20284">
        <v>4.2767442142365497E-2</v>
      </c>
      <c r="CJ12" s="20284">
        <v>6.09900787375664E-2</v>
      </c>
      <c r="CK12" s="20314"/>
      <c r="CL12" s="20284">
        <v>9.4089258788431399E-2</v>
      </c>
      <c r="CM12" s="20284">
        <v>4.39530217065792E-2</v>
      </c>
      <c r="CN12" s="20284">
        <v>8.0029560138826603E-2</v>
      </c>
      <c r="CO12" s="20284">
        <v>9.9096622652518396E-2</v>
      </c>
      <c r="CP12" s="20284">
        <v>6.4328870011190004E-2</v>
      </c>
      <c r="CQ12" s="20284">
        <v>2.34969773180017E-2</v>
      </c>
      <c r="CR12" s="20284">
        <v>5.2125070256735601E-2</v>
      </c>
      <c r="CS12" s="20284">
        <v>0.103039086965393</v>
      </c>
      <c r="CT12" s="20284">
        <v>0.109549714696195</v>
      </c>
      <c r="CU12" s="20284">
        <v>4.3800142702080498E-2</v>
      </c>
      <c r="CV12" s="20284">
        <v>0.101812422490176</v>
      </c>
      <c r="CW12" s="20284">
        <v>0</v>
      </c>
      <c r="CX12" s="20316"/>
      <c r="CY12" s="20318"/>
      <c r="CZ12" s="20320"/>
      <c r="DA12" s="20322"/>
      <c r="DB12" s="20284">
        <v>6.4598383636283105E-2</v>
      </c>
      <c r="DC12" s="20284">
        <v>5.37562897619615E-2</v>
      </c>
      <c r="DD12" s="20284">
        <v>0.17372948656860199</v>
      </c>
      <c r="DE12" s="20324"/>
      <c r="DF12" s="20326"/>
      <c r="DG12" s="20284">
        <v>6.78804656962428E-2</v>
      </c>
      <c r="DH12" s="20284">
        <v>3.2050949633758999E-2</v>
      </c>
      <c r="DI12" s="20328"/>
      <c r="DJ12" s="20284">
        <v>5.7394096197448001E-2</v>
      </c>
      <c r="DK12" s="20284">
        <v>7.1084619089750195E-2</v>
      </c>
      <c r="DL12" s="20284">
        <v>5.0702443639953902E-2</v>
      </c>
      <c r="DM12" s="20284">
        <v>0.126220118886649</v>
      </c>
      <c r="DN12" s="20284">
        <v>6.8063186727049904E-2</v>
      </c>
      <c r="DO12" s="20284">
        <v>3.3998031444180198E-2</v>
      </c>
      <c r="DP12" s="20284">
        <v>7.4936715566268006E-2</v>
      </c>
      <c r="DQ12" s="20330"/>
      <c r="DR12" s="20332"/>
      <c r="DS12" s="20284">
        <v>6.1949809174350098E-2</v>
      </c>
      <c r="DT12" s="20334"/>
      <c r="DU12" s="20336"/>
      <c r="DV12" s="20338"/>
      <c r="DW12" s="20281">
        <v>0.17160404366102</v>
      </c>
    </row>
    <row r="13" spans="1:127" ht="17" x14ac:dyDescent="0.2">
      <c r="A13" s="20465" t="s">
        <v>316</v>
      </c>
      <c r="B13" s="20283">
        <v>4.1253796361628403E-2</v>
      </c>
      <c r="C13" s="20284">
        <v>6.0350516549463697E-2</v>
      </c>
      <c r="D13" s="20284">
        <v>2.5241608455607401E-2</v>
      </c>
      <c r="E13" s="20284">
        <v>4.0765010553975703E-2</v>
      </c>
      <c r="F13" s="20284">
        <v>5.1434804284338699E-2</v>
      </c>
      <c r="G13" s="20284">
        <v>3.8000066263282499E-2</v>
      </c>
      <c r="H13" s="20284">
        <v>3.5362642927205798E-2</v>
      </c>
      <c r="I13" s="20284">
        <v>3.6713343422776899E-2</v>
      </c>
      <c r="J13" s="20286"/>
      <c r="K13" s="20284">
        <v>7.3314276925738206E-2</v>
      </c>
      <c r="L13" s="20284">
        <v>3.43314755401588E-2</v>
      </c>
      <c r="M13" s="20284">
        <v>5.1230110398693497E-2</v>
      </c>
      <c r="N13" s="20284">
        <v>2.0468260526689899E-2</v>
      </c>
      <c r="O13" s="20284">
        <v>1.73102218689789E-2</v>
      </c>
      <c r="P13" s="20284">
        <v>7.7434186700798699E-2</v>
      </c>
      <c r="Q13" s="20284">
        <v>4.0666909618731303E-2</v>
      </c>
      <c r="R13" s="20284">
        <v>2.0468260526689899E-2</v>
      </c>
      <c r="S13" s="20284">
        <v>1.73102218689789E-2</v>
      </c>
      <c r="T13" s="20284">
        <v>5.6097390109362801E-2</v>
      </c>
      <c r="U13" s="20284">
        <v>1.9217207208683199E-2</v>
      </c>
      <c r="V13" s="20284">
        <v>4.2046275616875899E-2</v>
      </c>
      <c r="W13" s="20284">
        <v>5.13786003643616E-2</v>
      </c>
      <c r="X13" s="20284">
        <v>1.7456916908932502E-2</v>
      </c>
      <c r="Y13" s="20288"/>
      <c r="Z13" s="20290"/>
      <c r="AA13" s="20292"/>
      <c r="AB13" s="20294"/>
      <c r="AC13" s="20296"/>
      <c r="AD13" s="20284">
        <v>4.2046275616875899E-2</v>
      </c>
      <c r="AE13" s="20284">
        <v>5.13786003643616E-2</v>
      </c>
      <c r="AF13" s="20284">
        <v>1.7456916908932502E-2</v>
      </c>
      <c r="AG13" s="20284">
        <v>3.8501231941271002E-2</v>
      </c>
      <c r="AH13" s="20284">
        <v>4.1783083824747401E-2</v>
      </c>
      <c r="AI13" s="20284">
        <v>5.13786003643616E-2</v>
      </c>
      <c r="AJ13" s="20284">
        <v>1.7456916908932502E-2</v>
      </c>
      <c r="AK13" s="20284">
        <v>4.2046275616875899E-2</v>
      </c>
      <c r="AL13" s="20284">
        <v>3.9965124303022501E-2</v>
      </c>
      <c r="AM13" s="20284">
        <v>1.5818247956519899E-2</v>
      </c>
      <c r="AN13" s="20284">
        <v>4.4741697266594799E-2</v>
      </c>
      <c r="AO13" s="20284">
        <v>3.4454516092091603E-2</v>
      </c>
      <c r="AP13" s="20298"/>
      <c r="AQ13" s="20284">
        <v>7.0065706163403199E-2</v>
      </c>
      <c r="AR13" s="20284">
        <v>0</v>
      </c>
      <c r="AS13" s="20300"/>
      <c r="AT13" s="20284">
        <v>3.8291615111496299E-2</v>
      </c>
      <c r="AU13" s="20284">
        <v>2.4139278518064401E-2</v>
      </c>
      <c r="AV13" s="20284">
        <v>4.1075405721918701E-2</v>
      </c>
      <c r="AW13" s="20284">
        <v>0.109822364446982</v>
      </c>
      <c r="AX13" s="20302"/>
      <c r="AY13" s="20304"/>
      <c r="AZ13" s="20306"/>
      <c r="BA13" s="20308"/>
      <c r="BB13" s="20284">
        <v>3.4454516092091603E-2</v>
      </c>
      <c r="BC13" s="20310"/>
      <c r="BD13" s="20284">
        <v>6.7350133608696003E-2</v>
      </c>
      <c r="BE13" s="20284">
        <v>4.94102755173043E-2</v>
      </c>
      <c r="BF13" s="20284">
        <v>3.6401605602326498E-2</v>
      </c>
      <c r="BG13" s="20284">
        <v>3.7841308113962503E-2</v>
      </c>
      <c r="BH13" s="20284">
        <v>6.1698187616810403E-2</v>
      </c>
      <c r="BI13" s="20284">
        <v>7.2053891950185397E-2</v>
      </c>
      <c r="BJ13" s="20284">
        <v>0</v>
      </c>
      <c r="BK13" s="20284">
        <v>4.2631863126327198E-2</v>
      </c>
      <c r="BL13" s="20284">
        <v>3.3808397915845702E-2</v>
      </c>
      <c r="BM13" s="20284">
        <v>6.5501022605827505E-2</v>
      </c>
      <c r="BN13" s="20284">
        <v>3.4144656863629698E-2</v>
      </c>
      <c r="BO13" s="20284">
        <v>1.6046179940272201E-2</v>
      </c>
      <c r="BP13" s="20284">
        <v>3.2939294043226902E-2</v>
      </c>
      <c r="BQ13" s="20284">
        <v>3.2305731667511502E-2</v>
      </c>
      <c r="BR13" s="20284">
        <v>3.8925471315192799E-2</v>
      </c>
      <c r="BS13" s="20284">
        <v>3.41553611919648E-2</v>
      </c>
      <c r="BT13" s="20284">
        <v>2.72104974717968E-2</v>
      </c>
      <c r="BU13" s="20284">
        <v>5.3477133011191599E-2</v>
      </c>
      <c r="BV13" s="20284">
        <v>4.15066921246438E-2</v>
      </c>
      <c r="BW13" s="20284">
        <v>2.05524853145964E-2</v>
      </c>
      <c r="BX13" s="20284">
        <v>7.6245919334456597E-2</v>
      </c>
      <c r="BY13" s="20284">
        <v>0</v>
      </c>
      <c r="BZ13" s="20312"/>
      <c r="CA13" s="20284">
        <v>2.82766796362569E-2</v>
      </c>
      <c r="CB13" s="20284">
        <v>2.3063092985977699E-2</v>
      </c>
      <c r="CC13" s="20284">
        <v>2.4074722619808999E-2</v>
      </c>
      <c r="CD13" s="20284">
        <v>2.0415646025386602E-2</v>
      </c>
      <c r="CE13" s="20284">
        <v>4.7013854085117102E-2</v>
      </c>
      <c r="CF13" s="20284">
        <v>5.6033338147394099E-2</v>
      </c>
      <c r="CG13" s="20284">
        <v>3.9429032079264098E-2</v>
      </c>
      <c r="CH13" s="20284">
        <v>3.94287133941046E-2</v>
      </c>
      <c r="CI13" s="20284">
        <v>3.98925746394799E-2</v>
      </c>
      <c r="CJ13" s="20284">
        <v>5.6175393246034003E-2</v>
      </c>
      <c r="CK13" s="20314"/>
      <c r="CL13" s="20284">
        <v>9.3539022677986902E-2</v>
      </c>
      <c r="CM13" s="20284">
        <v>7.5930585123540395E-2</v>
      </c>
      <c r="CN13" s="20284">
        <v>1.5366398064112E-2</v>
      </c>
      <c r="CO13" s="20284">
        <v>2.4935941175985899E-2</v>
      </c>
      <c r="CP13" s="20284">
        <v>0.128588767334535</v>
      </c>
      <c r="CQ13" s="20284">
        <v>2.3636984318351699E-2</v>
      </c>
      <c r="CR13" s="20284">
        <v>1.2080540150669001E-2</v>
      </c>
      <c r="CS13" s="20284">
        <v>3.8523637589489297E-2</v>
      </c>
      <c r="CT13" s="20284">
        <v>1.3118214716525901E-2</v>
      </c>
      <c r="CU13" s="20284">
        <v>5.8191716036562299E-2</v>
      </c>
      <c r="CV13" s="20284">
        <v>4.4987822552930802E-2</v>
      </c>
      <c r="CW13" s="20284">
        <v>1.12799805361964E-2</v>
      </c>
      <c r="CX13" s="20316"/>
      <c r="CY13" s="20318"/>
      <c r="CZ13" s="20320"/>
      <c r="DA13" s="20322"/>
      <c r="DB13" s="20284">
        <v>2.6262771764447801E-2</v>
      </c>
      <c r="DC13" s="20284">
        <v>3.9548827448864399E-2</v>
      </c>
      <c r="DD13" s="20284">
        <v>6.7759008489729794E-2</v>
      </c>
      <c r="DE13" s="20324"/>
      <c r="DF13" s="20326"/>
      <c r="DG13" s="20284">
        <v>3.7212177248410902E-2</v>
      </c>
      <c r="DH13" s="20284">
        <v>0.17960718221300301</v>
      </c>
      <c r="DI13" s="20328"/>
      <c r="DJ13" s="20284">
        <v>4.2225183641721099E-2</v>
      </c>
      <c r="DK13" s="20284">
        <v>4.12227326541445E-2</v>
      </c>
      <c r="DL13" s="20284">
        <v>7.6263987164719396E-2</v>
      </c>
      <c r="DM13" s="20284">
        <v>9.1352654539888306E-2</v>
      </c>
      <c r="DN13" s="20284">
        <v>2.5772213241094601E-2</v>
      </c>
      <c r="DO13" s="20284">
        <v>2.9439270598264702E-2</v>
      </c>
      <c r="DP13" s="20284">
        <v>3.6296318718948999E-2</v>
      </c>
      <c r="DQ13" s="20330"/>
      <c r="DR13" s="20332"/>
      <c r="DS13" s="20284">
        <v>4.2682161842138203E-2</v>
      </c>
      <c r="DT13" s="20334"/>
      <c r="DU13" s="20336"/>
      <c r="DV13" s="20338"/>
      <c r="DW13" s="20281">
        <v>6.2492943031144998E-2</v>
      </c>
    </row>
    <row r="14" spans="1:127" ht="17" x14ac:dyDescent="0.2">
      <c r="A14" s="20465" t="s">
        <v>60</v>
      </c>
      <c r="B14" s="20283">
        <v>7.6031450632318406E-2</v>
      </c>
      <c r="C14" s="20284">
        <v>6.6999376855975207E-2</v>
      </c>
      <c r="D14" s="20284">
        <v>8.36046496458316E-2</v>
      </c>
      <c r="E14" s="20284">
        <v>9.7219842963991304E-2</v>
      </c>
      <c r="F14" s="20284">
        <v>7.80219002011934E-2</v>
      </c>
      <c r="G14" s="20284">
        <v>8.7118494929703097E-2</v>
      </c>
      <c r="H14" s="20284">
        <v>7.4523989107610197E-2</v>
      </c>
      <c r="I14" s="20284">
        <v>4.4875817180399298E-2</v>
      </c>
      <c r="J14" s="20286"/>
      <c r="K14" s="20284">
        <v>0.12030248768384</v>
      </c>
      <c r="L14" s="20284">
        <v>9.4762663449754606E-2</v>
      </c>
      <c r="M14" s="20284">
        <v>2.4300614379784102E-2</v>
      </c>
      <c r="N14" s="20284">
        <v>6.2010250203346599E-2</v>
      </c>
      <c r="O14" s="20284">
        <v>6.2601541223826301E-2</v>
      </c>
      <c r="P14" s="20284">
        <v>0.108786987601509</v>
      </c>
      <c r="Q14" s="20284">
        <v>6.8345874717351193E-2</v>
      </c>
      <c r="R14" s="20284">
        <v>6.2010250203346599E-2</v>
      </c>
      <c r="S14" s="20284">
        <v>6.2601541223826301E-2</v>
      </c>
      <c r="T14" s="20284">
        <v>8.5318189582701598E-2</v>
      </c>
      <c r="U14" s="20284">
        <v>6.2244489449048201E-2</v>
      </c>
      <c r="V14" s="20284">
        <v>6.2324703487721997E-2</v>
      </c>
      <c r="W14" s="20284">
        <v>9.8507823370897002E-2</v>
      </c>
      <c r="X14" s="20284">
        <v>8.0445603005845898E-2</v>
      </c>
      <c r="Y14" s="20288"/>
      <c r="Z14" s="20290"/>
      <c r="AA14" s="20292"/>
      <c r="AB14" s="20294"/>
      <c r="AC14" s="20296"/>
      <c r="AD14" s="20284">
        <v>6.2324703487721997E-2</v>
      </c>
      <c r="AE14" s="20284">
        <v>9.8507823370897002E-2</v>
      </c>
      <c r="AF14" s="20284">
        <v>8.0445603005845898E-2</v>
      </c>
      <c r="AG14" s="20284">
        <v>0.13681548594201301</v>
      </c>
      <c r="AH14" s="20284">
        <v>6.7855062017888795E-2</v>
      </c>
      <c r="AI14" s="20284">
        <v>9.8507823370897002E-2</v>
      </c>
      <c r="AJ14" s="20284">
        <v>8.0445603005845898E-2</v>
      </c>
      <c r="AK14" s="20284">
        <v>6.2324703487721997E-2</v>
      </c>
      <c r="AL14" s="20284">
        <v>9.8320364749193506E-2</v>
      </c>
      <c r="AM14" s="20284">
        <v>8.8864638164933493E-2</v>
      </c>
      <c r="AN14" s="20284">
        <v>7.4271673894042003E-2</v>
      </c>
      <c r="AO14" s="20284">
        <v>7.8118683107875495E-2</v>
      </c>
      <c r="AP14" s="20298"/>
      <c r="AQ14" s="20284">
        <v>6.4308591315631505E-2</v>
      </c>
      <c r="AR14" s="20284">
        <v>8.8583391540853901E-2</v>
      </c>
      <c r="AS14" s="20300"/>
      <c r="AT14" s="20284">
        <v>5.9522419544548802E-2</v>
      </c>
      <c r="AU14" s="20284">
        <v>0.12811084533117301</v>
      </c>
      <c r="AV14" s="20284">
        <v>5.4284999351433702E-2</v>
      </c>
      <c r="AW14" s="20284">
        <v>0.10658265360208</v>
      </c>
      <c r="AX14" s="20302"/>
      <c r="AY14" s="20304"/>
      <c r="AZ14" s="20306"/>
      <c r="BA14" s="20308"/>
      <c r="BB14" s="20284">
        <v>7.8118683107875495E-2</v>
      </c>
      <c r="BC14" s="20310"/>
      <c r="BD14" s="20284">
        <v>7.0409496858816201E-2</v>
      </c>
      <c r="BE14" s="20284">
        <v>4.0243144144455401E-2</v>
      </c>
      <c r="BF14" s="20284">
        <v>5.3841972135782699E-2</v>
      </c>
      <c r="BG14" s="20284">
        <v>0.115841254205475</v>
      </c>
      <c r="BH14" s="20284">
        <v>3.2907529020421503E-2</v>
      </c>
      <c r="BI14" s="20284">
        <v>0.13270597272901899</v>
      </c>
      <c r="BJ14" s="20284">
        <v>0.25348493251987397</v>
      </c>
      <c r="BK14" s="20284">
        <v>4.73290695128167E-2</v>
      </c>
      <c r="BL14" s="20284">
        <v>0.130510530233373</v>
      </c>
      <c r="BM14" s="20284">
        <v>6.9555641149441502E-2</v>
      </c>
      <c r="BN14" s="20284">
        <v>3.3665606302467899E-2</v>
      </c>
      <c r="BO14" s="20284">
        <v>3.7003616768057801E-2</v>
      </c>
      <c r="BP14" s="20284">
        <v>5.4067482176821301E-2</v>
      </c>
      <c r="BQ14" s="20284">
        <v>6.7258976368057402E-2</v>
      </c>
      <c r="BR14" s="20284">
        <v>4.4946915410478301E-2</v>
      </c>
      <c r="BS14" s="20284">
        <v>4.2780357904999601E-2</v>
      </c>
      <c r="BT14" s="20284">
        <v>0</v>
      </c>
      <c r="BU14" s="20284">
        <v>0.110169681536279</v>
      </c>
      <c r="BV14" s="20284">
        <v>4.3503395442018797E-2</v>
      </c>
      <c r="BW14" s="20284">
        <v>8.5417531732622398E-2</v>
      </c>
      <c r="BX14" s="20284">
        <v>9.2125631844987399E-2</v>
      </c>
      <c r="BY14" s="20284">
        <v>0.22900131398840301</v>
      </c>
      <c r="BZ14" s="20312"/>
      <c r="CA14" s="20284">
        <v>4.63495620440669E-2</v>
      </c>
      <c r="CB14" s="20284">
        <v>9.5328317472237106E-2</v>
      </c>
      <c r="CC14" s="20284">
        <v>3.7950076641187297E-2</v>
      </c>
      <c r="CD14" s="20284">
        <v>0.127869606113553</v>
      </c>
      <c r="CE14" s="20284">
        <v>7.0648579060020394E-2</v>
      </c>
      <c r="CF14" s="20284">
        <v>0.218470619476448</v>
      </c>
      <c r="CG14" s="20284">
        <v>9.2452538461762906E-2</v>
      </c>
      <c r="CH14" s="20284">
        <v>5.4892703442269798E-2</v>
      </c>
      <c r="CI14" s="20284">
        <v>9.1320311016352199E-2</v>
      </c>
      <c r="CJ14" s="20284">
        <v>8.62584939498032E-2</v>
      </c>
      <c r="CK14" s="20314"/>
      <c r="CL14" s="20284">
        <v>0.240448715873921</v>
      </c>
      <c r="CM14" s="20284">
        <v>4.6222824333913899E-2</v>
      </c>
      <c r="CN14" s="20284">
        <v>0.15145843876019399</v>
      </c>
      <c r="CO14" s="20284">
        <v>5.6563510925390699E-2</v>
      </c>
      <c r="CP14" s="20284">
        <v>8.1751165072230902E-2</v>
      </c>
      <c r="CQ14" s="20284">
        <v>7.3799245517831402E-2</v>
      </c>
      <c r="CR14" s="20284">
        <v>9.2740097117121903E-2</v>
      </c>
      <c r="CS14" s="20284">
        <v>4.4690302777605301E-2</v>
      </c>
      <c r="CT14" s="20284">
        <v>4.3117469267155498E-2</v>
      </c>
      <c r="CU14" s="20284">
        <v>4.5472830326443198E-2</v>
      </c>
      <c r="CV14" s="20284">
        <v>4.6906330778310697E-2</v>
      </c>
      <c r="CW14" s="20284">
        <v>1.5998775663966899E-2</v>
      </c>
      <c r="CX14" s="20316"/>
      <c r="CY14" s="20318"/>
      <c r="CZ14" s="20320"/>
      <c r="DA14" s="20322"/>
      <c r="DB14" s="20284">
        <v>4.2530149062010802E-2</v>
      </c>
      <c r="DC14" s="20284">
        <v>5.5149134804813503E-2</v>
      </c>
      <c r="DD14" s="20284">
        <v>0.14697300399124899</v>
      </c>
      <c r="DE14" s="20324"/>
      <c r="DF14" s="20326"/>
      <c r="DG14" s="20284">
        <v>7.2716752429095893E-2</v>
      </c>
      <c r="DH14" s="20284">
        <v>0.126729111298373</v>
      </c>
      <c r="DI14" s="20328"/>
      <c r="DJ14" s="20284">
        <v>3.8792318767825303E-2</v>
      </c>
      <c r="DK14" s="20284">
        <v>7.9885416988324603E-2</v>
      </c>
      <c r="DL14" s="20284">
        <v>0.27922700345565199</v>
      </c>
      <c r="DM14" s="20284">
        <v>4.1887134219455599E-2</v>
      </c>
      <c r="DN14" s="20284">
        <v>3.7832146695746298E-2</v>
      </c>
      <c r="DO14" s="20284">
        <v>5.8144195350536498E-2</v>
      </c>
      <c r="DP14" s="20284">
        <v>8.4184567300961494E-2</v>
      </c>
      <c r="DQ14" s="20330"/>
      <c r="DR14" s="20332"/>
      <c r="DS14" s="20284">
        <v>6.8160796473154095E-2</v>
      </c>
      <c r="DT14" s="20334"/>
      <c r="DU14" s="20336"/>
      <c r="DV14" s="20338"/>
      <c r="DW14" s="20281">
        <v>0.123670967308547</v>
      </c>
    </row>
    <row r="15" spans="1:127" ht="17" x14ac:dyDescent="0.2">
      <c r="A15" s="20466" t="s">
        <v>138</v>
      </c>
      <c r="B15" s="20464">
        <v>1397</v>
      </c>
      <c r="C15" s="20339">
        <v>587</v>
      </c>
      <c r="D15" s="20340">
        <v>810</v>
      </c>
      <c r="E15" s="20341">
        <v>149</v>
      </c>
      <c r="F15" s="20342">
        <v>350</v>
      </c>
      <c r="G15" s="20343">
        <v>278</v>
      </c>
      <c r="H15" s="20344">
        <v>264</v>
      </c>
      <c r="I15" s="20345">
        <v>356</v>
      </c>
      <c r="J15" s="20346">
        <v>27</v>
      </c>
      <c r="K15" s="20347">
        <v>179</v>
      </c>
      <c r="L15" s="20348">
        <v>322</v>
      </c>
      <c r="M15" s="20349">
        <v>214</v>
      </c>
      <c r="N15" s="20350">
        <v>396</v>
      </c>
      <c r="O15" s="20351">
        <v>259</v>
      </c>
      <c r="P15" s="20352">
        <v>206</v>
      </c>
      <c r="Q15" s="20353">
        <v>536</v>
      </c>
      <c r="R15" s="20354">
        <v>396</v>
      </c>
      <c r="S15" s="20355">
        <v>259</v>
      </c>
      <c r="T15" s="20356">
        <v>742</v>
      </c>
      <c r="U15" s="20357">
        <v>655</v>
      </c>
      <c r="V15" s="20358">
        <v>956</v>
      </c>
      <c r="W15" s="20359">
        <v>254</v>
      </c>
      <c r="X15" s="20360">
        <v>121</v>
      </c>
      <c r="Y15" s="20361">
        <v>26</v>
      </c>
      <c r="Z15" s="20362">
        <v>4</v>
      </c>
      <c r="AA15" s="20363">
        <v>0</v>
      </c>
      <c r="AB15" s="20364">
        <v>26</v>
      </c>
      <c r="AC15" s="20365">
        <v>10</v>
      </c>
      <c r="AD15" s="20366">
        <v>956</v>
      </c>
      <c r="AE15" s="20367">
        <v>254</v>
      </c>
      <c r="AF15" s="20368">
        <v>121</v>
      </c>
      <c r="AG15" s="20369">
        <v>66</v>
      </c>
      <c r="AH15" s="20370">
        <v>1022</v>
      </c>
      <c r="AI15" s="20371">
        <v>254</v>
      </c>
      <c r="AJ15" s="20372">
        <v>121</v>
      </c>
      <c r="AK15" s="20373">
        <v>956</v>
      </c>
      <c r="AL15" s="20374">
        <v>441</v>
      </c>
      <c r="AM15" s="20375">
        <v>135</v>
      </c>
      <c r="AN15" s="20376">
        <v>1262</v>
      </c>
      <c r="AO15" s="20377">
        <v>1040</v>
      </c>
      <c r="AP15" s="20378">
        <v>23</v>
      </c>
      <c r="AQ15" s="20379">
        <v>292</v>
      </c>
      <c r="AR15" s="20380">
        <v>32</v>
      </c>
      <c r="AS15" s="20381">
        <v>10</v>
      </c>
      <c r="AT15" s="20382">
        <v>781</v>
      </c>
      <c r="AU15" s="20383">
        <v>259</v>
      </c>
      <c r="AV15" s="20384">
        <v>236</v>
      </c>
      <c r="AW15" s="20385">
        <v>77</v>
      </c>
      <c r="AX15" s="20386">
        <v>16</v>
      </c>
      <c r="AY15" s="20387">
        <v>13</v>
      </c>
      <c r="AZ15" s="20388">
        <v>10</v>
      </c>
      <c r="BA15" s="20389">
        <v>5</v>
      </c>
      <c r="BB15" s="20390">
        <v>1040</v>
      </c>
      <c r="BC15" s="20391">
        <v>23</v>
      </c>
      <c r="BD15" s="20392">
        <v>334</v>
      </c>
      <c r="BE15" s="20393">
        <v>425</v>
      </c>
      <c r="BF15" s="20394">
        <v>468</v>
      </c>
      <c r="BG15" s="20395">
        <v>385</v>
      </c>
      <c r="BH15" s="20396">
        <v>50</v>
      </c>
      <c r="BI15" s="20397">
        <v>30</v>
      </c>
      <c r="BJ15" s="20398">
        <v>39</v>
      </c>
      <c r="BK15" s="20399">
        <v>893</v>
      </c>
      <c r="BL15" s="20400">
        <v>424</v>
      </c>
      <c r="BM15" s="20401">
        <v>80</v>
      </c>
      <c r="BN15" s="20402">
        <v>137</v>
      </c>
      <c r="BO15" s="20403">
        <v>215</v>
      </c>
      <c r="BP15" s="20404">
        <v>461</v>
      </c>
      <c r="BQ15" s="20405">
        <v>137</v>
      </c>
      <c r="BR15" s="20406">
        <v>544</v>
      </c>
      <c r="BS15" s="20407">
        <v>447</v>
      </c>
      <c r="BT15" s="20408">
        <v>47</v>
      </c>
      <c r="BU15" s="20409">
        <v>542</v>
      </c>
      <c r="BV15" s="20410">
        <v>929</v>
      </c>
      <c r="BW15" s="20411">
        <v>293</v>
      </c>
      <c r="BX15" s="20412">
        <v>113</v>
      </c>
      <c r="BY15" s="20413">
        <v>39</v>
      </c>
      <c r="BZ15" s="20414">
        <v>21</v>
      </c>
      <c r="CA15" s="20415">
        <v>112</v>
      </c>
      <c r="CB15" s="20416">
        <v>155</v>
      </c>
      <c r="CC15" s="20417">
        <v>74</v>
      </c>
      <c r="CD15" s="20418">
        <v>76</v>
      </c>
      <c r="CE15" s="20419">
        <v>980</v>
      </c>
      <c r="CF15" s="20420">
        <v>31</v>
      </c>
      <c r="CG15" s="20421">
        <v>492</v>
      </c>
      <c r="CH15" s="20422">
        <v>556</v>
      </c>
      <c r="CI15" s="20423">
        <v>161</v>
      </c>
      <c r="CJ15" s="20424">
        <v>178</v>
      </c>
      <c r="CK15" s="20425">
        <v>10</v>
      </c>
      <c r="CL15" s="20426">
        <v>60</v>
      </c>
      <c r="CM15" s="20427">
        <v>118</v>
      </c>
      <c r="CN15" s="20428">
        <v>128</v>
      </c>
      <c r="CO15" s="20429">
        <v>120</v>
      </c>
      <c r="CP15" s="20430">
        <v>94</v>
      </c>
      <c r="CQ15" s="20431">
        <v>123</v>
      </c>
      <c r="CR15" s="20432">
        <v>85</v>
      </c>
      <c r="CS15" s="20433">
        <v>107</v>
      </c>
      <c r="CT15" s="20434">
        <v>133</v>
      </c>
      <c r="CU15" s="20435">
        <v>111</v>
      </c>
      <c r="CV15" s="20436">
        <v>74</v>
      </c>
      <c r="CW15" s="20437">
        <v>57</v>
      </c>
      <c r="CX15" s="20438">
        <v>22</v>
      </c>
      <c r="CY15" s="20439">
        <v>12</v>
      </c>
      <c r="CZ15" s="20440">
        <v>5</v>
      </c>
      <c r="DA15" s="20441">
        <v>4</v>
      </c>
      <c r="DB15" s="20442">
        <v>144</v>
      </c>
      <c r="DC15" s="20443">
        <v>110</v>
      </c>
      <c r="DD15" s="20444">
        <v>62</v>
      </c>
      <c r="DE15" s="20445">
        <v>4</v>
      </c>
      <c r="DF15" s="20446">
        <v>23</v>
      </c>
      <c r="DG15" s="20447">
        <v>1133</v>
      </c>
      <c r="DH15" s="20448">
        <v>46</v>
      </c>
      <c r="DI15" s="20449">
        <v>18</v>
      </c>
      <c r="DJ15" s="20450">
        <v>104</v>
      </c>
      <c r="DK15" s="20451">
        <v>1290</v>
      </c>
      <c r="DL15" s="20452">
        <v>72</v>
      </c>
      <c r="DM15" s="20453">
        <v>117</v>
      </c>
      <c r="DN15" s="20454">
        <v>359</v>
      </c>
      <c r="DO15" s="20455">
        <v>233</v>
      </c>
      <c r="DP15" s="20456">
        <v>530</v>
      </c>
      <c r="DQ15" s="20457">
        <v>1</v>
      </c>
      <c r="DR15" s="20458">
        <v>1</v>
      </c>
      <c r="DS15" s="20459">
        <v>1122</v>
      </c>
      <c r="DT15" s="20460">
        <v>12</v>
      </c>
      <c r="DU15" s="20461">
        <v>4</v>
      </c>
      <c r="DV15" s="20462">
        <v>12</v>
      </c>
      <c r="DW15" s="20463">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411</v>
      </c>
    </row>
    <row r="8" spans="1:127" ht="17" x14ac:dyDescent="0.2">
      <c r="A8" s="270" t="s">
        <v>410</v>
      </c>
    </row>
    <row r="9" spans="1:127" ht="17" x14ac:dyDescent="0.2">
      <c r="A9" s="20749" t="s">
        <v>412</v>
      </c>
      <c r="B9" s="20566">
        <v>0.28171022474782198</v>
      </c>
      <c r="C9" s="20467">
        <v>0.47274402476173799</v>
      </c>
      <c r="D9" s="20468">
        <v>0.120924041719617</v>
      </c>
      <c r="E9" s="20469">
        <v>0.33237108859356501</v>
      </c>
      <c r="F9" s="20470">
        <v>0.27118378609034699</v>
      </c>
      <c r="G9" s="20471">
        <v>0.22844960099487399</v>
      </c>
      <c r="H9" s="20472">
        <v>0.289427051787714</v>
      </c>
      <c r="I9" s="20473">
        <v>0.28997995746001598</v>
      </c>
      <c r="J9" s="20569"/>
      <c r="K9" s="20474">
        <v>0.36905287894466898</v>
      </c>
      <c r="L9" s="20475">
        <v>0.28723097958183402</v>
      </c>
      <c r="M9" s="20476">
        <v>0.23758131862012399</v>
      </c>
      <c r="N9" s="20477">
        <v>0.224760398757201</v>
      </c>
      <c r="O9" s="20478">
        <v>0.26435243334804798</v>
      </c>
      <c r="P9" s="20479">
        <v>0.36573151132711101</v>
      </c>
      <c r="Q9" s="20480">
        <v>0.26847318705166201</v>
      </c>
      <c r="R9" s="20481">
        <v>0.224760398757201</v>
      </c>
      <c r="S9" s="20482">
        <v>0.26435243334804798</v>
      </c>
      <c r="T9" s="20483">
        <v>0.30961331568748102</v>
      </c>
      <c r="U9" s="20484">
        <v>0.24042326724969701</v>
      </c>
      <c r="V9" s="20485">
        <v>0.25080747480353799</v>
      </c>
      <c r="W9" s="20486">
        <v>0.32329471030815199</v>
      </c>
      <c r="X9" s="20487">
        <v>0.35567820446888698</v>
      </c>
      <c r="Y9" s="20571"/>
      <c r="Z9" s="20573"/>
      <c r="AA9" s="20575"/>
      <c r="AB9" s="20577"/>
      <c r="AC9" s="20579"/>
      <c r="AD9" s="20488">
        <v>0.25080747480353799</v>
      </c>
      <c r="AE9" s="20489">
        <v>0.32329471030815199</v>
      </c>
      <c r="AF9" s="20490">
        <v>0.35567820446888698</v>
      </c>
      <c r="AG9" s="20491">
        <v>0.31673654839222098</v>
      </c>
      <c r="AH9" s="20492">
        <v>0.25554492395751299</v>
      </c>
      <c r="AI9" s="20493">
        <v>0.32329471030815199</v>
      </c>
      <c r="AJ9" s="20494">
        <v>0.35567820446888698</v>
      </c>
      <c r="AK9" s="20495">
        <v>0.25080747480353799</v>
      </c>
      <c r="AL9" s="20496">
        <v>0.33174639312987098</v>
      </c>
      <c r="AM9" s="20497">
        <v>0.34995042866720899</v>
      </c>
      <c r="AN9" s="20498">
        <v>0.27234608529576099</v>
      </c>
      <c r="AO9" s="20499">
        <v>0.27753909958465101</v>
      </c>
      <c r="AP9" s="20581"/>
      <c r="AQ9" s="20500">
        <v>0.28753062635702198</v>
      </c>
      <c r="AR9" s="20501">
        <v>0.40155775031510099</v>
      </c>
      <c r="AS9" s="20583"/>
      <c r="AT9" s="20502">
        <v>0.27384661833310597</v>
      </c>
      <c r="AU9" s="20503">
        <v>0.28759620951537601</v>
      </c>
      <c r="AV9" s="20504">
        <v>0.24687239251048501</v>
      </c>
      <c r="AW9" s="20505">
        <v>0.41107185390503498</v>
      </c>
      <c r="AX9" s="20585"/>
      <c r="AY9" s="20587"/>
      <c r="AZ9" s="20589"/>
      <c r="BA9" s="20591"/>
      <c r="BB9" s="20506">
        <v>0.27753909958465101</v>
      </c>
      <c r="BC9" s="20593"/>
      <c r="BD9" s="20507">
        <v>0.298755980861244</v>
      </c>
      <c r="BE9" s="20508">
        <v>0.24967248302255199</v>
      </c>
      <c r="BF9" s="20509">
        <v>0.22166528075030301</v>
      </c>
      <c r="BG9" s="20510">
        <v>0.34153124371069898</v>
      </c>
      <c r="BH9" s="20511">
        <v>0.43661631316335497</v>
      </c>
      <c r="BI9" s="20512">
        <v>0.32389239337578102</v>
      </c>
      <c r="BJ9" s="20513">
        <v>0.38409647120539098</v>
      </c>
      <c r="BK9" s="20514">
        <v>0.235153767360095</v>
      </c>
      <c r="BL9" s="20515">
        <v>0.34586523584499601</v>
      </c>
      <c r="BM9" s="20516">
        <v>0.39522169117846501</v>
      </c>
      <c r="BN9" s="20517">
        <v>0.220274666592294</v>
      </c>
      <c r="BO9" s="20518">
        <v>0.202738519379035</v>
      </c>
      <c r="BP9" s="20519">
        <v>0.186801766366157</v>
      </c>
      <c r="BQ9" s="20520">
        <v>0.25104598543291801</v>
      </c>
      <c r="BR9" s="20521">
        <v>0.22531412591397501</v>
      </c>
      <c r="BS9" s="20522">
        <v>0.230112299326244</v>
      </c>
      <c r="BT9" s="20523">
        <v>0.25717099752866801</v>
      </c>
      <c r="BU9" s="20524">
        <v>0.33758163767891802</v>
      </c>
      <c r="BV9" s="20525">
        <v>0.25678609888223403</v>
      </c>
      <c r="BW9" s="20526">
        <v>0.31367475407979101</v>
      </c>
      <c r="BX9" s="20527">
        <v>0.33321530117944398</v>
      </c>
      <c r="BY9" s="20528">
        <v>0.32150865605850998</v>
      </c>
      <c r="BZ9" s="20595"/>
      <c r="CA9" s="20529">
        <v>0.23225135734751401</v>
      </c>
      <c r="CB9" s="20530">
        <v>0.29849227955996699</v>
      </c>
      <c r="CC9" s="20531">
        <v>0.20443909817177799</v>
      </c>
      <c r="CD9" s="20532">
        <v>0.118435284644337</v>
      </c>
      <c r="CE9" s="20533">
        <v>0.29530303025724097</v>
      </c>
      <c r="CF9" s="20534">
        <v>0.40519604662623498</v>
      </c>
      <c r="CG9" s="20535">
        <v>0.27140279632414899</v>
      </c>
      <c r="CH9" s="20536">
        <v>0.31736208653209502</v>
      </c>
      <c r="CI9" s="20537">
        <v>0.19763855460631999</v>
      </c>
      <c r="CJ9" s="20538">
        <v>0.274719823817002</v>
      </c>
      <c r="CK9" s="20597"/>
      <c r="CL9" s="20539">
        <v>0.34618712901526699</v>
      </c>
      <c r="CM9" s="20540">
        <v>0.345469222698705</v>
      </c>
      <c r="CN9" s="20541">
        <v>0.272655189609464</v>
      </c>
      <c r="CO9" s="20542">
        <v>0.31120298718117301</v>
      </c>
      <c r="CP9" s="20543">
        <v>0.23669182359510199</v>
      </c>
      <c r="CQ9" s="20544">
        <v>0.256281949899964</v>
      </c>
      <c r="CR9" s="20545">
        <v>0.174214994053808</v>
      </c>
      <c r="CS9" s="20546">
        <v>0.34443281317920899</v>
      </c>
      <c r="CT9" s="20547">
        <v>0.20146277496916501</v>
      </c>
      <c r="CU9" s="20548">
        <v>0.288170114974029</v>
      </c>
      <c r="CV9" s="20549">
        <v>0.30446456587027698</v>
      </c>
      <c r="CW9" s="20550">
        <v>0.33124372135367602</v>
      </c>
      <c r="CX9" s="20599"/>
      <c r="CY9" s="20601"/>
      <c r="CZ9" s="20603"/>
      <c r="DA9" s="20605"/>
      <c r="DB9" s="20551">
        <v>0.27933384300352099</v>
      </c>
      <c r="DC9" s="20552">
        <v>0.33599741215235202</v>
      </c>
      <c r="DD9" s="20553">
        <v>0.35544403285223197</v>
      </c>
      <c r="DE9" s="20607"/>
      <c r="DF9" s="20609"/>
      <c r="DG9" s="20554">
        <v>0.27712990781333902</v>
      </c>
      <c r="DH9" s="20555">
        <v>8.6206002463213902E-2</v>
      </c>
      <c r="DI9" s="20611"/>
      <c r="DJ9" s="20556">
        <v>0.33634904260424903</v>
      </c>
      <c r="DK9" s="20557">
        <v>0.27626147088972902</v>
      </c>
      <c r="DL9" s="20558">
        <v>0.25480630610173499</v>
      </c>
      <c r="DM9" s="20559">
        <v>0.38282527375874298</v>
      </c>
      <c r="DN9" s="20560">
        <v>0.30873895533351597</v>
      </c>
      <c r="DO9" s="20561">
        <v>0.211045221626674</v>
      </c>
      <c r="DP9" s="20562">
        <v>0.26575148609634403</v>
      </c>
      <c r="DQ9" s="20613"/>
      <c r="DR9" s="20615"/>
      <c r="DS9" s="20563">
        <v>0.27975134550389102</v>
      </c>
      <c r="DT9" s="20617"/>
      <c r="DU9" s="20619"/>
      <c r="DV9" s="20621"/>
      <c r="DW9" s="20564">
        <v>0.38938317447113802</v>
      </c>
    </row>
    <row r="10" spans="1:127" ht="17" x14ac:dyDescent="0.2">
      <c r="A10" s="20749" t="s">
        <v>413</v>
      </c>
      <c r="B10" s="20567">
        <v>0.29936069327248299</v>
      </c>
      <c r="C10" s="20568">
        <v>0.33452436084932302</v>
      </c>
      <c r="D10" s="20568">
        <v>0.26976471658908602</v>
      </c>
      <c r="E10" s="20568">
        <v>0.18080475893814199</v>
      </c>
      <c r="F10" s="20568">
        <v>0.33530664169701702</v>
      </c>
      <c r="G10" s="20568">
        <v>0.30127641574199798</v>
      </c>
      <c r="H10" s="20568">
        <v>0.34249669922082598</v>
      </c>
      <c r="I10" s="20568">
        <v>0.32891649292373798</v>
      </c>
      <c r="J10" s="20570"/>
      <c r="K10" s="20568">
        <v>0.273689653524122</v>
      </c>
      <c r="L10" s="20568">
        <v>0.28647067173583202</v>
      </c>
      <c r="M10" s="20568">
        <v>0.28426933024719098</v>
      </c>
      <c r="N10" s="20568">
        <v>0.33236769959561102</v>
      </c>
      <c r="O10" s="20568">
        <v>0.33295541491755798</v>
      </c>
      <c r="P10" s="20568">
        <v>0.264970687719075</v>
      </c>
      <c r="Q10" s="20568">
        <v>0.28563899824336197</v>
      </c>
      <c r="R10" s="20568">
        <v>0.33236769959561102</v>
      </c>
      <c r="S10" s="20568">
        <v>0.33295541491755798</v>
      </c>
      <c r="T10" s="20568">
        <v>0.27689633318112999</v>
      </c>
      <c r="U10" s="20568">
        <v>0.332600203630673</v>
      </c>
      <c r="V10" s="20568">
        <v>0.31781164118789801</v>
      </c>
      <c r="W10" s="20568">
        <v>0.29889469983439998</v>
      </c>
      <c r="X10" s="20568">
        <v>0.23727841857243301</v>
      </c>
      <c r="Y10" s="20572"/>
      <c r="Z10" s="20574"/>
      <c r="AA10" s="20576"/>
      <c r="AB10" s="20578"/>
      <c r="AC10" s="20580"/>
      <c r="AD10" s="20568">
        <v>0.31781164118789801</v>
      </c>
      <c r="AE10" s="20568">
        <v>0.29889469983439998</v>
      </c>
      <c r="AF10" s="20568">
        <v>0.23727841857243301</v>
      </c>
      <c r="AG10" s="20568">
        <v>0.20505216403573701</v>
      </c>
      <c r="AH10" s="20568">
        <v>0.30970911129388001</v>
      </c>
      <c r="AI10" s="20568">
        <v>0.29889469983439998</v>
      </c>
      <c r="AJ10" s="20568">
        <v>0.23727841857243301</v>
      </c>
      <c r="AK10" s="20568">
        <v>0.31781164118789801</v>
      </c>
      <c r="AL10" s="20568">
        <v>0.269485852413058</v>
      </c>
      <c r="AM10" s="20568">
        <v>0.22143229055220301</v>
      </c>
      <c r="AN10" s="20568">
        <v>0.31005427840905597</v>
      </c>
      <c r="AO10" s="20568">
        <v>0.28974225327436398</v>
      </c>
      <c r="AP10" s="20582"/>
      <c r="AQ10" s="20568">
        <v>0.346487608597291</v>
      </c>
      <c r="AR10" s="20568">
        <v>0.158791416764546</v>
      </c>
      <c r="AS10" s="20584"/>
      <c r="AT10" s="20568">
        <v>0.28102006624710102</v>
      </c>
      <c r="AU10" s="20568">
        <v>0.31349863490333602</v>
      </c>
      <c r="AV10" s="20568">
        <v>0.353111692316467</v>
      </c>
      <c r="AW10" s="20568">
        <v>0.249826514872137</v>
      </c>
      <c r="AX10" s="20586"/>
      <c r="AY10" s="20588"/>
      <c r="AZ10" s="20590"/>
      <c r="BA10" s="20592"/>
      <c r="BB10" s="20568">
        <v>0.28974225327436398</v>
      </c>
      <c r="BC10" s="20594"/>
      <c r="BD10" s="20568">
        <v>0.32961667310405701</v>
      </c>
      <c r="BE10" s="20568">
        <v>0.27080353358843401</v>
      </c>
      <c r="BF10" s="20568">
        <v>0.33199967283285903</v>
      </c>
      <c r="BG10" s="20568">
        <v>0.29161370036105999</v>
      </c>
      <c r="BH10" s="20568">
        <v>0.23291267296514101</v>
      </c>
      <c r="BI10" s="20568">
        <v>0.31335037154126799</v>
      </c>
      <c r="BJ10" s="20568">
        <v>0.38316219362306803</v>
      </c>
      <c r="BK10" s="20568">
        <v>0.30252713584949598</v>
      </c>
      <c r="BL10" s="20568">
        <v>0.30093516938771497</v>
      </c>
      <c r="BM10" s="20568">
        <v>0.26245110750652401</v>
      </c>
      <c r="BN10" s="20568">
        <v>0.28572905097130802</v>
      </c>
      <c r="BO10" s="20568">
        <v>0.29469897442008303</v>
      </c>
      <c r="BP10" s="20568">
        <v>0.27751778807124799</v>
      </c>
      <c r="BQ10" s="20568">
        <v>0.24828858337283999</v>
      </c>
      <c r="BR10" s="20568">
        <v>0.26424953991733802</v>
      </c>
      <c r="BS10" s="20568">
        <v>0.318001328887558</v>
      </c>
      <c r="BT10" s="20568">
        <v>0.244907402620232</v>
      </c>
      <c r="BU10" s="20568">
        <v>0.33045011339181501</v>
      </c>
      <c r="BV10" s="20568">
        <v>0.32918400419967703</v>
      </c>
      <c r="BW10" s="20568">
        <v>0.24960164433054</v>
      </c>
      <c r="BX10" s="20568">
        <v>0.29128712089300801</v>
      </c>
      <c r="BY10" s="20568">
        <v>0.28760812077728198</v>
      </c>
      <c r="BZ10" s="20596"/>
      <c r="CA10" s="20568">
        <v>0.29826341274884699</v>
      </c>
      <c r="CB10" s="20568">
        <v>0.28999117830915599</v>
      </c>
      <c r="CC10" s="20568">
        <v>0.28972399021429102</v>
      </c>
      <c r="CD10" s="20568">
        <v>0.30728247825099803</v>
      </c>
      <c r="CE10" s="20568">
        <v>0.30668640304418898</v>
      </c>
      <c r="CF10" s="20568">
        <v>9.9968549331735199E-2</v>
      </c>
      <c r="CG10" s="20568">
        <v>0.30357119733544402</v>
      </c>
      <c r="CH10" s="20568">
        <v>0.29920377336188603</v>
      </c>
      <c r="CI10" s="20568">
        <v>0.31232751805125902</v>
      </c>
      <c r="CJ10" s="20568">
        <v>0.27326341344809102</v>
      </c>
      <c r="CK10" s="20598"/>
      <c r="CL10" s="20568">
        <v>0.205041408646462</v>
      </c>
      <c r="CM10" s="20568">
        <v>0.27357403087746501</v>
      </c>
      <c r="CN10" s="20568">
        <v>0.29857530970020402</v>
      </c>
      <c r="CO10" s="20568">
        <v>0.253664087185555</v>
      </c>
      <c r="CP10" s="20568">
        <v>0.28036167116185501</v>
      </c>
      <c r="CQ10" s="20568">
        <v>0.314264725581958</v>
      </c>
      <c r="CR10" s="20568">
        <v>0.357811222262158</v>
      </c>
      <c r="CS10" s="20568">
        <v>0.23000518971283601</v>
      </c>
      <c r="CT10" s="20568">
        <v>0.46988723384069098</v>
      </c>
      <c r="CU10" s="20568">
        <v>0.26493845116368703</v>
      </c>
      <c r="CV10" s="20568">
        <v>0.35697102813513198</v>
      </c>
      <c r="CW10" s="20568">
        <v>0.30167129716833102</v>
      </c>
      <c r="CX10" s="20600"/>
      <c r="CY10" s="20602"/>
      <c r="CZ10" s="20604"/>
      <c r="DA10" s="20606"/>
      <c r="DB10" s="20568">
        <v>0.290871463337115</v>
      </c>
      <c r="DC10" s="20568">
        <v>0.25800991506744198</v>
      </c>
      <c r="DD10" s="20568">
        <v>0.37159731935627699</v>
      </c>
      <c r="DE10" s="20608"/>
      <c r="DF10" s="20610"/>
      <c r="DG10" s="20568">
        <v>0.29003686676013002</v>
      </c>
      <c r="DH10" s="20568">
        <v>0.44661308096195002</v>
      </c>
      <c r="DI10" s="20612"/>
      <c r="DJ10" s="20568">
        <v>0.26517304996173902</v>
      </c>
      <c r="DK10" s="20568">
        <v>0.303270334174434</v>
      </c>
      <c r="DL10" s="20568">
        <v>0.24418136749085601</v>
      </c>
      <c r="DM10" s="20568">
        <v>0.294882751407052</v>
      </c>
      <c r="DN10" s="20568">
        <v>0.29426848169408698</v>
      </c>
      <c r="DO10" s="20568">
        <v>0.37097119760038599</v>
      </c>
      <c r="DP10" s="20568">
        <v>0.29418577812420799</v>
      </c>
      <c r="DQ10" s="20614"/>
      <c r="DR10" s="20616"/>
      <c r="DS10" s="20568">
        <v>0.30204868375065103</v>
      </c>
      <c r="DT10" s="20618"/>
      <c r="DU10" s="20620"/>
      <c r="DV10" s="20622"/>
      <c r="DW10" s="20565">
        <v>0.29979861733434499</v>
      </c>
    </row>
    <row r="11" spans="1:127" ht="17" x14ac:dyDescent="0.2">
      <c r="A11" s="20749" t="s">
        <v>414</v>
      </c>
      <c r="B11" s="20567">
        <v>0.25274748840199601</v>
      </c>
      <c r="C11" s="20568">
        <v>0.11951135647979801</v>
      </c>
      <c r="D11" s="20568">
        <v>0.36488748190917603</v>
      </c>
      <c r="E11" s="20568">
        <v>0.29720729706856203</v>
      </c>
      <c r="F11" s="20568">
        <v>0.22786626331941101</v>
      </c>
      <c r="G11" s="20568">
        <v>0.29183043071904102</v>
      </c>
      <c r="H11" s="20568">
        <v>0.21459321563605499</v>
      </c>
      <c r="I11" s="20568">
        <v>0.237174966288904</v>
      </c>
      <c r="J11" s="20570"/>
      <c r="K11" s="20568">
        <v>0.19283193226286099</v>
      </c>
      <c r="L11" s="20568">
        <v>0.225786990600439</v>
      </c>
      <c r="M11" s="20568">
        <v>0.28983309799476098</v>
      </c>
      <c r="N11" s="20568">
        <v>0.29684395192056201</v>
      </c>
      <c r="O11" s="20568">
        <v>0.261522540690665</v>
      </c>
      <c r="P11" s="20568">
        <v>0.20838912024513701</v>
      </c>
      <c r="Q11" s="20568">
        <v>0.249983804266383</v>
      </c>
      <c r="R11" s="20568">
        <v>0.29684395192056201</v>
      </c>
      <c r="S11" s="20568">
        <v>0.261522540690665</v>
      </c>
      <c r="T11" s="20568">
        <v>0.23238931388267101</v>
      </c>
      <c r="U11" s="20568">
        <v>0.28287057003250099</v>
      </c>
      <c r="V11" s="20568">
        <v>0.27981333874124897</v>
      </c>
      <c r="W11" s="20568">
        <v>0.19838914970376501</v>
      </c>
      <c r="X11" s="20568">
        <v>0.24289273307375001</v>
      </c>
      <c r="Y11" s="20572"/>
      <c r="Z11" s="20574"/>
      <c r="AA11" s="20576"/>
      <c r="AB11" s="20578"/>
      <c r="AC11" s="20580"/>
      <c r="AD11" s="20568">
        <v>0.27981333874124897</v>
      </c>
      <c r="AE11" s="20568">
        <v>0.19838914970376501</v>
      </c>
      <c r="AF11" s="20568">
        <v>0.24289273307375001</v>
      </c>
      <c r="AG11" s="20568">
        <v>0.180759398068087</v>
      </c>
      <c r="AH11" s="20568">
        <v>0.27269564419623499</v>
      </c>
      <c r="AI11" s="20568">
        <v>0.19838914970376501</v>
      </c>
      <c r="AJ11" s="20568">
        <v>0.24289273307375001</v>
      </c>
      <c r="AK11" s="20568">
        <v>0.27981333874124897</v>
      </c>
      <c r="AL11" s="20568">
        <v>0.20892383363276301</v>
      </c>
      <c r="AM11" s="20568">
        <v>0.266261655801391</v>
      </c>
      <c r="AN11" s="20568">
        <v>0.25089303104638899</v>
      </c>
      <c r="AO11" s="20568">
        <v>0.24964295129018199</v>
      </c>
      <c r="AP11" s="20582"/>
      <c r="AQ11" s="20568">
        <v>0.25891685851120999</v>
      </c>
      <c r="AR11" s="20568">
        <v>0.27833080341987099</v>
      </c>
      <c r="AS11" s="20584"/>
      <c r="AT11" s="20568">
        <v>0.25700415714819902</v>
      </c>
      <c r="AU11" s="20568">
        <v>0.22959343675146701</v>
      </c>
      <c r="AV11" s="20568">
        <v>0.27755923802199201</v>
      </c>
      <c r="AW11" s="20568">
        <v>0.22884175380576799</v>
      </c>
      <c r="AX11" s="20586"/>
      <c r="AY11" s="20588"/>
      <c r="AZ11" s="20590"/>
      <c r="BA11" s="20592"/>
      <c r="BB11" s="20568">
        <v>0.24964295129018199</v>
      </c>
      <c r="BC11" s="20594"/>
      <c r="BD11" s="20568">
        <v>0.26138527387811999</v>
      </c>
      <c r="BE11" s="20568">
        <v>0.288626766616917</v>
      </c>
      <c r="BF11" s="20568">
        <v>0.25883964720476599</v>
      </c>
      <c r="BG11" s="20568">
        <v>0.234074660927589</v>
      </c>
      <c r="BH11" s="20568">
        <v>0.29046484113784099</v>
      </c>
      <c r="BI11" s="20568">
        <v>0.11333855313114</v>
      </c>
      <c r="BJ11" s="20568">
        <v>9.5905436368326505E-2</v>
      </c>
      <c r="BK11" s="20568">
        <v>0.27318535576320901</v>
      </c>
      <c r="BL11" s="20568">
        <v>0.22000626830554901</v>
      </c>
      <c r="BM11" s="20568">
        <v>0.22542029913254799</v>
      </c>
      <c r="BN11" s="20568">
        <v>0.29344143688919</v>
      </c>
      <c r="BO11" s="20568">
        <v>0.27175216840571298</v>
      </c>
      <c r="BP11" s="20568">
        <v>0.312477160141651</v>
      </c>
      <c r="BQ11" s="20568">
        <v>0.26470801189501397</v>
      </c>
      <c r="BR11" s="20568">
        <v>0.309074525005471</v>
      </c>
      <c r="BS11" s="20568">
        <v>0.27172570912907401</v>
      </c>
      <c r="BT11" s="20568">
        <v>0.33913079444519101</v>
      </c>
      <c r="BU11" s="20568">
        <v>0.20120217804933399</v>
      </c>
      <c r="BV11" s="20568">
        <v>0.262823954562872</v>
      </c>
      <c r="BW11" s="20568">
        <v>0.29155123764389501</v>
      </c>
      <c r="BX11" s="20568">
        <v>0.15927561604886301</v>
      </c>
      <c r="BY11" s="20568">
        <v>0.184939755733394</v>
      </c>
      <c r="BZ11" s="20596"/>
      <c r="CA11" s="20568">
        <v>0.30708756517312003</v>
      </c>
      <c r="CB11" s="20568">
        <v>0.26986487039125101</v>
      </c>
      <c r="CC11" s="20568">
        <v>0.39934119032392301</v>
      </c>
      <c r="CD11" s="20568">
        <v>0.33901931003944402</v>
      </c>
      <c r="CE11" s="20568">
        <v>0.23070265916257199</v>
      </c>
      <c r="CF11" s="20568">
        <v>0.30160200293704698</v>
      </c>
      <c r="CG11" s="20568">
        <v>0.26244802165422698</v>
      </c>
      <c r="CH11" s="20568">
        <v>0.22805316057632399</v>
      </c>
      <c r="CI11" s="20568">
        <v>0.33874882318319</v>
      </c>
      <c r="CJ11" s="20568">
        <v>0.233199940768582</v>
      </c>
      <c r="CK11" s="20598"/>
      <c r="CL11" s="20568">
        <v>0.11113496430136501</v>
      </c>
      <c r="CM11" s="20568">
        <v>0.184118851415359</v>
      </c>
      <c r="CN11" s="20568">
        <v>0.24893055136748499</v>
      </c>
      <c r="CO11" s="20568">
        <v>0.26062732617969298</v>
      </c>
      <c r="CP11" s="20568">
        <v>0.30874384683300898</v>
      </c>
      <c r="CQ11" s="20568">
        <v>0.221804793943401</v>
      </c>
      <c r="CR11" s="20568">
        <v>0.36932609015537299</v>
      </c>
      <c r="CS11" s="20568">
        <v>0.25251945033400502</v>
      </c>
      <c r="CT11" s="20568">
        <v>0.23257681516921699</v>
      </c>
      <c r="CU11" s="20568">
        <v>0.308394073067772</v>
      </c>
      <c r="CV11" s="20568">
        <v>0.230120877971521</v>
      </c>
      <c r="CW11" s="20568">
        <v>0.314144220506059</v>
      </c>
      <c r="CX11" s="20600"/>
      <c r="CY11" s="20602"/>
      <c r="CZ11" s="20604"/>
      <c r="DA11" s="20606"/>
      <c r="DB11" s="20568">
        <v>0.25253783376073802</v>
      </c>
      <c r="DC11" s="20568">
        <v>0.244322909222216</v>
      </c>
      <c r="DD11" s="20568">
        <v>0.11359176542318</v>
      </c>
      <c r="DE11" s="20608"/>
      <c r="DF11" s="20610"/>
      <c r="DG11" s="20568">
        <v>0.260510403964264</v>
      </c>
      <c r="DH11" s="20568">
        <v>0.27514746872366602</v>
      </c>
      <c r="DI11" s="20612"/>
      <c r="DJ11" s="20568">
        <v>0.24874321366904401</v>
      </c>
      <c r="DK11" s="20568">
        <v>0.253555393968591</v>
      </c>
      <c r="DL11" s="20568">
        <v>0.26696267224599202</v>
      </c>
      <c r="DM11" s="20568">
        <v>0.15353366482966099</v>
      </c>
      <c r="DN11" s="20568">
        <v>0.276249067660575</v>
      </c>
      <c r="DO11" s="20568">
        <v>0.25790593868760398</v>
      </c>
      <c r="DP11" s="20568">
        <v>0.25739264349201402</v>
      </c>
      <c r="DQ11" s="20614"/>
      <c r="DR11" s="20616"/>
      <c r="DS11" s="20568">
        <v>0.246867326093821</v>
      </c>
      <c r="DT11" s="20618"/>
      <c r="DU11" s="20620"/>
      <c r="DV11" s="20622"/>
      <c r="DW11" s="20565">
        <v>0.17388514184686099</v>
      </c>
    </row>
    <row r="12" spans="1:127" ht="17" x14ac:dyDescent="0.2">
      <c r="A12" s="20749" t="s">
        <v>415</v>
      </c>
      <c r="B12" s="20567">
        <v>7.7614395726116406E-2</v>
      </c>
      <c r="C12" s="20568">
        <v>2.7917532225303202E-2</v>
      </c>
      <c r="D12" s="20568">
        <v>0.11944243343560799</v>
      </c>
      <c r="E12" s="20568">
        <v>7.5566415377668505E-2</v>
      </c>
      <c r="F12" s="20568">
        <v>7.1012764164294306E-2</v>
      </c>
      <c r="G12" s="20568">
        <v>0.10039118451781499</v>
      </c>
      <c r="H12" s="20568">
        <v>6.4548374446212406E-2</v>
      </c>
      <c r="I12" s="20568">
        <v>7.7441358473891206E-2</v>
      </c>
      <c r="J12" s="20570"/>
      <c r="K12" s="20568">
        <v>5.1047992961704099E-2</v>
      </c>
      <c r="L12" s="20568">
        <v>0.109939978868062</v>
      </c>
      <c r="M12" s="20568">
        <v>7.4952348763493798E-2</v>
      </c>
      <c r="N12" s="20568">
        <v>7.8945486763265293E-2</v>
      </c>
      <c r="O12" s="20568">
        <v>7.6365743508779199E-2</v>
      </c>
      <c r="P12" s="20568">
        <v>5.1054685191331099E-2</v>
      </c>
      <c r="Q12" s="20568">
        <v>9.67215460749353E-2</v>
      </c>
      <c r="R12" s="20568">
        <v>7.8945486763265293E-2</v>
      </c>
      <c r="S12" s="20568">
        <v>7.6365743508779199E-2</v>
      </c>
      <c r="T12" s="20568">
        <v>7.7404530846247294E-2</v>
      </c>
      <c r="U12" s="20568">
        <v>7.7924923416193503E-2</v>
      </c>
      <c r="V12" s="20568">
        <v>8.0133753096480201E-2</v>
      </c>
      <c r="W12" s="20568">
        <v>6.4349710918056302E-2</v>
      </c>
      <c r="X12" s="20568">
        <v>7.08142231924518E-2</v>
      </c>
      <c r="Y12" s="20572"/>
      <c r="Z12" s="20574"/>
      <c r="AA12" s="20576"/>
      <c r="AB12" s="20578"/>
      <c r="AC12" s="20580"/>
      <c r="AD12" s="20568">
        <v>8.0133753096480201E-2</v>
      </c>
      <c r="AE12" s="20568">
        <v>6.4349710918056302E-2</v>
      </c>
      <c r="AF12" s="20568">
        <v>7.08142231924518E-2</v>
      </c>
      <c r="AG12" s="20568">
        <v>0.122857468253516</v>
      </c>
      <c r="AH12" s="20568">
        <v>8.3203740542202906E-2</v>
      </c>
      <c r="AI12" s="20568">
        <v>6.4349710918056302E-2</v>
      </c>
      <c r="AJ12" s="20568">
        <v>7.08142231924518E-2</v>
      </c>
      <c r="AK12" s="20568">
        <v>8.0133753096480201E-2</v>
      </c>
      <c r="AL12" s="20568">
        <v>7.3535179804382594E-2</v>
      </c>
      <c r="AM12" s="20568">
        <v>7.4707089294969595E-2</v>
      </c>
      <c r="AN12" s="20568">
        <v>7.8013345630827902E-2</v>
      </c>
      <c r="AO12" s="20568">
        <v>8.1944620032626203E-2</v>
      </c>
      <c r="AP12" s="20582"/>
      <c r="AQ12" s="20568">
        <v>7.0858576660510597E-2</v>
      </c>
      <c r="AR12" s="20568">
        <v>8.9114088040988498E-2</v>
      </c>
      <c r="AS12" s="20584"/>
      <c r="AT12" s="20568">
        <v>8.6537766461190602E-2</v>
      </c>
      <c r="AU12" s="20568">
        <v>6.9434393057021898E-2</v>
      </c>
      <c r="AV12" s="20568">
        <v>7.8456743387613603E-2</v>
      </c>
      <c r="AW12" s="20568">
        <v>6.8039214908750104E-2</v>
      </c>
      <c r="AX12" s="20586"/>
      <c r="AY12" s="20588"/>
      <c r="AZ12" s="20590"/>
      <c r="BA12" s="20592"/>
      <c r="BB12" s="20568">
        <v>8.1944620032626203E-2</v>
      </c>
      <c r="BC12" s="20594"/>
      <c r="BD12" s="20568">
        <v>7.0010010799050906E-2</v>
      </c>
      <c r="BE12" s="20568">
        <v>0.104226821494505</v>
      </c>
      <c r="BF12" s="20568">
        <v>8.9797156372261697E-2</v>
      </c>
      <c r="BG12" s="20568">
        <v>6.1684111042114E-2</v>
      </c>
      <c r="BH12" s="20568">
        <v>1.6673239484919701E-2</v>
      </c>
      <c r="BI12" s="20568">
        <v>0</v>
      </c>
      <c r="BJ12" s="20568">
        <v>0</v>
      </c>
      <c r="BK12" s="20568">
        <v>9.6746595409162806E-2</v>
      </c>
      <c r="BL12" s="20568">
        <v>5.5403433883722902E-2</v>
      </c>
      <c r="BM12" s="20568">
        <v>1.05504711581757E-2</v>
      </c>
      <c r="BN12" s="20568">
        <v>8.8912276326863396E-2</v>
      </c>
      <c r="BO12" s="20568">
        <v>0.120136736989697</v>
      </c>
      <c r="BP12" s="20568">
        <v>0.129458704782107</v>
      </c>
      <c r="BQ12" s="20568">
        <v>9.8089902167823095E-2</v>
      </c>
      <c r="BR12" s="20568">
        <v>0.114294458033772</v>
      </c>
      <c r="BS12" s="20568">
        <v>0.107878617502706</v>
      </c>
      <c r="BT12" s="20568">
        <v>3.4270336783546497E-2</v>
      </c>
      <c r="BU12" s="20568">
        <v>4.9911813935237602E-2</v>
      </c>
      <c r="BV12" s="20568">
        <v>7.8605669798066297E-2</v>
      </c>
      <c r="BW12" s="20568">
        <v>8.4817569732411002E-2</v>
      </c>
      <c r="BX12" s="20568">
        <v>0.10120840353833201</v>
      </c>
      <c r="BY12" s="20568">
        <v>0</v>
      </c>
      <c r="BZ12" s="20596"/>
      <c r="CA12" s="20568">
        <v>8.9334091441185301E-2</v>
      </c>
      <c r="CB12" s="20568">
        <v>6.1820481512423399E-2</v>
      </c>
      <c r="CC12" s="20568">
        <v>5.5923957730608799E-2</v>
      </c>
      <c r="CD12" s="20568">
        <v>0.125318531743178</v>
      </c>
      <c r="CE12" s="20568">
        <v>7.7947811626390501E-2</v>
      </c>
      <c r="CF12" s="20568">
        <v>4.6967982229134203E-2</v>
      </c>
      <c r="CG12" s="20568">
        <v>5.3559719622024202E-2</v>
      </c>
      <c r="CH12" s="20568">
        <v>8.4902234948258895E-2</v>
      </c>
      <c r="CI12" s="20568">
        <v>9.8777861432598493E-2</v>
      </c>
      <c r="CJ12" s="20568">
        <v>0.10090425411984399</v>
      </c>
      <c r="CK12" s="20598"/>
      <c r="CL12" s="20568">
        <v>9.2889486940009494E-2</v>
      </c>
      <c r="CM12" s="20568">
        <v>8.0749459287855804E-2</v>
      </c>
      <c r="CN12" s="20568">
        <v>9.0557237679345801E-2</v>
      </c>
      <c r="CO12" s="20568">
        <v>0.113968638224374</v>
      </c>
      <c r="CP12" s="20568">
        <v>9.3604737888188697E-2</v>
      </c>
      <c r="CQ12" s="20568">
        <v>7.2732772441091206E-2</v>
      </c>
      <c r="CR12" s="20568">
        <v>4.9283441603083802E-2</v>
      </c>
      <c r="CS12" s="20568">
        <v>9.2505522386735595E-2</v>
      </c>
      <c r="CT12" s="20568">
        <v>6.2133205025684098E-2</v>
      </c>
      <c r="CU12" s="20568">
        <v>6.7636675413449407E-2</v>
      </c>
      <c r="CV12" s="20568">
        <v>5.6186591360736303E-2</v>
      </c>
      <c r="CW12" s="20568">
        <v>3.5992340051484897E-2</v>
      </c>
      <c r="CX12" s="20600"/>
      <c r="CY12" s="20602"/>
      <c r="CZ12" s="20604"/>
      <c r="DA12" s="20606"/>
      <c r="DB12" s="20568">
        <v>7.5078779725346406E-2</v>
      </c>
      <c r="DC12" s="20568">
        <v>8.0841652310632006E-2</v>
      </c>
      <c r="DD12" s="20568">
        <v>5.6553794760653101E-2</v>
      </c>
      <c r="DE12" s="20608"/>
      <c r="DF12" s="20610"/>
      <c r="DG12" s="20568">
        <v>8.2603315673025896E-2</v>
      </c>
      <c r="DH12" s="20568">
        <v>3.5421663317560102E-2</v>
      </c>
      <c r="DI12" s="20612"/>
      <c r="DJ12" s="20568">
        <v>6.5060512518214403E-2</v>
      </c>
      <c r="DK12" s="20568">
        <v>7.7812816385708403E-2</v>
      </c>
      <c r="DL12" s="20568">
        <v>4.0893339768849499E-2</v>
      </c>
      <c r="DM12" s="20568">
        <v>7.1097173055669302E-2</v>
      </c>
      <c r="DN12" s="20568">
        <v>6.8235459041028595E-2</v>
      </c>
      <c r="DO12" s="20568">
        <v>8.61257942484739E-2</v>
      </c>
      <c r="DP12" s="20568">
        <v>8.3271152514539301E-2</v>
      </c>
      <c r="DQ12" s="20614"/>
      <c r="DR12" s="20616"/>
      <c r="DS12" s="20568">
        <v>8.3882797736737402E-2</v>
      </c>
      <c r="DT12" s="20618"/>
      <c r="DU12" s="20620"/>
      <c r="DV12" s="20622"/>
      <c r="DW12" s="20565">
        <v>3.1163574463706101E-2</v>
      </c>
    </row>
    <row r="13" spans="1:127" ht="17" x14ac:dyDescent="0.2">
      <c r="A13" s="20749" t="s">
        <v>416</v>
      </c>
      <c r="B13" s="20567">
        <v>5.9267874811839899E-2</v>
      </c>
      <c r="C13" s="20568">
        <v>1.9796333667028199E-2</v>
      </c>
      <c r="D13" s="20568">
        <v>9.2489631581860202E-2</v>
      </c>
      <c r="E13" s="20568">
        <v>6.9262070575726406E-2</v>
      </c>
      <c r="F13" s="20568">
        <v>6.4383983449201806E-2</v>
      </c>
      <c r="G13" s="20568">
        <v>5.2839189029882397E-2</v>
      </c>
      <c r="H13" s="20568">
        <v>7.2996516371114803E-2</v>
      </c>
      <c r="I13" s="20568">
        <v>3.8479572566093898E-2</v>
      </c>
      <c r="J13" s="20570"/>
      <c r="K13" s="20568">
        <v>6.6332515557760402E-2</v>
      </c>
      <c r="L13" s="20568">
        <v>7.4063893981415094E-2</v>
      </c>
      <c r="M13" s="20568">
        <v>7.9226486864689194E-2</v>
      </c>
      <c r="N13" s="20568">
        <v>3.7513473018212097E-2</v>
      </c>
      <c r="O13" s="20568">
        <v>5.0779378061970797E-2</v>
      </c>
      <c r="P13" s="20568">
        <v>6.2796930337017401E-2</v>
      </c>
      <c r="Q13" s="20568">
        <v>7.6014337234126997E-2</v>
      </c>
      <c r="R13" s="20568">
        <v>3.7513473018212097E-2</v>
      </c>
      <c r="S13" s="20568">
        <v>5.0779378061970797E-2</v>
      </c>
      <c r="T13" s="20568">
        <v>7.0423393486843899E-2</v>
      </c>
      <c r="U13" s="20568">
        <v>4.2761552039196703E-2</v>
      </c>
      <c r="V13" s="20568">
        <v>5.3014433380080203E-2</v>
      </c>
      <c r="W13" s="20568">
        <v>5.9952331655191302E-2</v>
      </c>
      <c r="X13" s="20568">
        <v>6.3298296617373906E-2</v>
      </c>
      <c r="Y13" s="20572"/>
      <c r="Z13" s="20574"/>
      <c r="AA13" s="20576"/>
      <c r="AB13" s="20578"/>
      <c r="AC13" s="20580"/>
      <c r="AD13" s="20568">
        <v>5.3014433380080203E-2</v>
      </c>
      <c r="AE13" s="20568">
        <v>5.9952331655191302E-2</v>
      </c>
      <c r="AF13" s="20568">
        <v>6.3298296617373906E-2</v>
      </c>
      <c r="AG13" s="20568">
        <v>0.12762131397624499</v>
      </c>
      <c r="AH13" s="20568">
        <v>5.8375441568457198E-2</v>
      </c>
      <c r="AI13" s="20568">
        <v>5.9952331655191302E-2</v>
      </c>
      <c r="AJ13" s="20568">
        <v>6.3298296617373906E-2</v>
      </c>
      <c r="AK13" s="20568">
        <v>5.3014433380080203E-2</v>
      </c>
      <c r="AL13" s="20568">
        <v>6.9393130622761298E-2</v>
      </c>
      <c r="AM13" s="20568">
        <v>5.7356528437540098E-2</v>
      </c>
      <c r="AN13" s="20568">
        <v>5.9530155886076998E-2</v>
      </c>
      <c r="AO13" s="20568">
        <v>6.4471979000172194E-2</v>
      </c>
      <c r="AP13" s="20582"/>
      <c r="AQ13" s="20568">
        <v>3.0365979630804799E-2</v>
      </c>
      <c r="AR13" s="20568">
        <v>7.2205941459493397E-2</v>
      </c>
      <c r="AS13" s="20584"/>
      <c r="AT13" s="20568">
        <v>6.4222645067435594E-2</v>
      </c>
      <c r="AU13" s="20568">
        <v>6.5151082995606693E-2</v>
      </c>
      <c r="AV13" s="20568">
        <v>3.3086080847239199E-2</v>
      </c>
      <c r="AW13" s="20568">
        <v>4.2220662508310802E-2</v>
      </c>
      <c r="AX13" s="20586"/>
      <c r="AY13" s="20588"/>
      <c r="AZ13" s="20590"/>
      <c r="BA13" s="20592"/>
      <c r="BB13" s="20568">
        <v>6.4471979000172194E-2</v>
      </c>
      <c r="BC13" s="20594"/>
      <c r="BD13" s="20568">
        <v>3.2750920284086001E-2</v>
      </c>
      <c r="BE13" s="20568">
        <v>7.6540784881566903E-2</v>
      </c>
      <c r="BF13" s="20568">
        <v>4.9583770692185697E-2</v>
      </c>
      <c r="BG13" s="20568">
        <v>5.34062546152256E-2</v>
      </c>
      <c r="BH13" s="20568">
        <v>1.0853723358653001E-2</v>
      </c>
      <c r="BI13" s="20568">
        <v>0.15916739300645599</v>
      </c>
      <c r="BJ13" s="20568">
        <v>3.8177486728272599E-2</v>
      </c>
      <c r="BK13" s="20568">
        <v>6.2566478547076199E-2</v>
      </c>
      <c r="BL13" s="20568">
        <v>5.1855661228985203E-2</v>
      </c>
      <c r="BM13" s="20568">
        <v>6.5317658802276302E-2</v>
      </c>
      <c r="BN13" s="20568">
        <v>0.105247572345658</v>
      </c>
      <c r="BO13" s="20568">
        <v>9.9490753402545207E-2</v>
      </c>
      <c r="BP13" s="20568">
        <v>8.4969048379029799E-2</v>
      </c>
      <c r="BQ13" s="20568">
        <v>0.102363487480067</v>
      </c>
      <c r="BR13" s="20568">
        <v>8.3365972055466003E-2</v>
      </c>
      <c r="BS13" s="20568">
        <v>6.4678416024577107E-2</v>
      </c>
      <c r="BT13" s="20568">
        <v>9.8067398070500203E-2</v>
      </c>
      <c r="BU13" s="20568">
        <v>2.6325532948343899E-2</v>
      </c>
      <c r="BV13" s="20568">
        <v>5.6246609147655398E-2</v>
      </c>
      <c r="BW13" s="20568">
        <v>4.5408100935868299E-2</v>
      </c>
      <c r="BX13" s="20568">
        <v>6.9452927548441401E-2</v>
      </c>
      <c r="BY13" s="20568">
        <v>0.158901220602022</v>
      </c>
      <c r="BZ13" s="20596"/>
      <c r="CA13" s="20568">
        <v>5.3204120539148497E-2</v>
      </c>
      <c r="CB13" s="20568">
        <v>5.84933603631499E-2</v>
      </c>
      <c r="CC13" s="20568">
        <v>5.0571763559399498E-2</v>
      </c>
      <c r="CD13" s="20568">
        <v>9.0896655399069007E-2</v>
      </c>
      <c r="CE13" s="20568">
        <v>5.9767618056367697E-2</v>
      </c>
      <c r="CF13" s="20568">
        <v>1.84419784699126E-2</v>
      </c>
      <c r="CG13" s="20568">
        <v>6.8333793095870898E-2</v>
      </c>
      <c r="CH13" s="20568">
        <v>5.3204459208911897E-2</v>
      </c>
      <c r="CI13" s="20568">
        <v>4.2554638644845801E-2</v>
      </c>
      <c r="CJ13" s="20568">
        <v>6.3828555515133598E-2</v>
      </c>
      <c r="CK13" s="20598"/>
      <c r="CL13" s="20568">
        <v>0.164362005851655</v>
      </c>
      <c r="CM13" s="20568">
        <v>8.3711916718445994E-2</v>
      </c>
      <c r="CN13" s="20568">
        <v>4.1882083568494002E-2</v>
      </c>
      <c r="CO13" s="20568">
        <v>5.34860772998106E-2</v>
      </c>
      <c r="CP13" s="20568">
        <v>2.1444870445850101E-2</v>
      </c>
      <c r="CQ13" s="20568">
        <v>0.11629569132777599</v>
      </c>
      <c r="CR13" s="20568">
        <v>4.93642519255773E-2</v>
      </c>
      <c r="CS13" s="20568">
        <v>5.6288423835419599E-2</v>
      </c>
      <c r="CT13" s="20568">
        <v>3.3939970995242701E-2</v>
      </c>
      <c r="CU13" s="20568">
        <v>5.16605021586381E-2</v>
      </c>
      <c r="CV13" s="20568">
        <v>4.1129887788187103E-2</v>
      </c>
      <c r="CW13" s="20568">
        <v>1.6948420920449601E-2</v>
      </c>
      <c r="CX13" s="20600"/>
      <c r="CY13" s="20602"/>
      <c r="CZ13" s="20604"/>
      <c r="DA13" s="20606"/>
      <c r="DB13" s="20568">
        <v>3.9857354018806697E-2</v>
      </c>
      <c r="DC13" s="20568">
        <v>5.6238292622377402E-2</v>
      </c>
      <c r="DD13" s="20568">
        <v>7.5639035337155505E-2</v>
      </c>
      <c r="DE13" s="20608"/>
      <c r="DF13" s="20610"/>
      <c r="DG13" s="20568">
        <v>5.9003702844068799E-2</v>
      </c>
      <c r="DH13" s="20568">
        <v>0.11559603292928</v>
      </c>
      <c r="DI13" s="20612"/>
      <c r="DJ13" s="20568">
        <v>5.8914297377830299E-2</v>
      </c>
      <c r="DK13" s="20568">
        <v>5.9398619893483801E-2</v>
      </c>
      <c r="DL13" s="20568">
        <v>0.128853256501438</v>
      </c>
      <c r="DM13" s="20568">
        <v>5.8495575166075398E-2</v>
      </c>
      <c r="DN13" s="20568">
        <v>3.8986482217737303E-2</v>
      </c>
      <c r="DO13" s="20568">
        <v>5.0977629705361197E-2</v>
      </c>
      <c r="DP13" s="20568">
        <v>6.4383634210297302E-2</v>
      </c>
      <c r="DQ13" s="20614"/>
      <c r="DR13" s="20616"/>
      <c r="DS13" s="20568">
        <v>5.9127622257329697E-2</v>
      </c>
      <c r="DT13" s="20618"/>
      <c r="DU13" s="20620"/>
      <c r="DV13" s="20622"/>
      <c r="DW13" s="20565">
        <v>8.6258670245532507E-2</v>
      </c>
    </row>
    <row r="14" spans="1:127" ht="17" x14ac:dyDescent="0.2">
      <c r="A14" s="20749" t="s">
        <v>417</v>
      </c>
      <c r="B14" s="20567">
        <v>2.9299323039742899E-2</v>
      </c>
      <c r="C14" s="20568">
        <v>2.5506392016809602E-2</v>
      </c>
      <c r="D14" s="20568">
        <v>3.24916947646538E-2</v>
      </c>
      <c r="E14" s="20568">
        <v>4.4788369446335803E-2</v>
      </c>
      <c r="F14" s="20568">
        <v>3.0246561279728201E-2</v>
      </c>
      <c r="G14" s="20568">
        <v>2.52131789963887E-2</v>
      </c>
      <c r="H14" s="20568">
        <v>1.5938142538077502E-2</v>
      </c>
      <c r="I14" s="20568">
        <v>2.8007652287357101E-2</v>
      </c>
      <c r="J14" s="20570"/>
      <c r="K14" s="20568">
        <v>4.7045026748883501E-2</v>
      </c>
      <c r="L14" s="20568">
        <v>1.6507485232417799E-2</v>
      </c>
      <c r="M14" s="20568">
        <v>3.41374175097411E-2</v>
      </c>
      <c r="N14" s="20568">
        <v>2.9568989945148699E-2</v>
      </c>
      <c r="O14" s="20568">
        <v>1.40244894729791E-2</v>
      </c>
      <c r="P14" s="20568">
        <v>4.7057065180329101E-2</v>
      </c>
      <c r="Q14" s="20568">
        <v>2.3168127129530699E-2</v>
      </c>
      <c r="R14" s="20568">
        <v>2.9568989945148699E-2</v>
      </c>
      <c r="S14" s="20568">
        <v>1.40244894729791E-2</v>
      </c>
      <c r="T14" s="20568">
        <v>3.3273112915626901E-2</v>
      </c>
      <c r="U14" s="20568">
        <v>2.34194836317397E-2</v>
      </c>
      <c r="V14" s="20568">
        <v>1.8419358790755399E-2</v>
      </c>
      <c r="W14" s="20568">
        <v>5.5119397580435499E-2</v>
      </c>
      <c r="X14" s="20568">
        <v>3.00381240751042E-2</v>
      </c>
      <c r="Y14" s="20572"/>
      <c r="Z14" s="20574"/>
      <c r="AA14" s="20576"/>
      <c r="AB14" s="20578"/>
      <c r="AC14" s="20580"/>
      <c r="AD14" s="20568">
        <v>1.8419358790755399E-2</v>
      </c>
      <c r="AE14" s="20568">
        <v>5.5119397580435499E-2</v>
      </c>
      <c r="AF14" s="20568">
        <v>3.00381240751042E-2</v>
      </c>
      <c r="AG14" s="20568">
        <v>4.6973107274193099E-2</v>
      </c>
      <c r="AH14" s="20568">
        <v>2.0471138441712101E-2</v>
      </c>
      <c r="AI14" s="20568">
        <v>5.5119397580435499E-2</v>
      </c>
      <c r="AJ14" s="20568">
        <v>3.00381240751042E-2</v>
      </c>
      <c r="AK14" s="20568">
        <v>1.8419358790755399E-2</v>
      </c>
      <c r="AL14" s="20568">
        <v>4.6915610397163299E-2</v>
      </c>
      <c r="AM14" s="20568">
        <v>3.0292007246686899E-2</v>
      </c>
      <c r="AN14" s="20568">
        <v>2.9163103731889399E-2</v>
      </c>
      <c r="AO14" s="20568">
        <v>3.6659096818005499E-2</v>
      </c>
      <c r="AP14" s="20582"/>
      <c r="AQ14" s="20568">
        <v>5.8403502431611798E-3</v>
      </c>
      <c r="AR14" s="20568">
        <v>0</v>
      </c>
      <c r="AS14" s="20584"/>
      <c r="AT14" s="20568">
        <v>3.7368746742968098E-2</v>
      </c>
      <c r="AU14" s="20568">
        <v>3.4726242777191198E-2</v>
      </c>
      <c r="AV14" s="20568">
        <v>1.0913852916202499E-2</v>
      </c>
      <c r="AW14" s="20568">
        <v>0</v>
      </c>
      <c r="AX14" s="20586"/>
      <c r="AY14" s="20588"/>
      <c r="AZ14" s="20590"/>
      <c r="BA14" s="20592"/>
      <c r="BB14" s="20568">
        <v>3.6659096818005499E-2</v>
      </c>
      <c r="BC14" s="20594"/>
      <c r="BD14" s="20568">
        <v>7.4811410734414302E-3</v>
      </c>
      <c r="BE14" s="20568">
        <v>1.01296103960259E-2</v>
      </c>
      <c r="BF14" s="20568">
        <v>4.8114472147625098E-2</v>
      </c>
      <c r="BG14" s="20568">
        <v>1.7690029343312801E-2</v>
      </c>
      <c r="BH14" s="20568">
        <v>1.2479209890091001E-2</v>
      </c>
      <c r="BI14" s="20568">
        <v>9.0251288945354599E-2</v>
      </c>
      <c r="BJ14" s="20568">
        <v>9.8658412074941595E-2</v>
      </c>
      <c r="BK14" s="20568">
        <v>2.9820667070960701E-2</v>
      </c>
      <c r="BL14" s="20568">
        <v>2.59342313490321E-2</v>
      </c>
      <c r="BM14" s="20568">
        <v>4.1038772222011299E-2</v>
      </c>
      <c r="BN14" s="20568">
        <v>6.3949968746872601E-3</v>
      </c>
      <c r="BO14" s="20568">
        <v>1.1182847402926299E-2</v>
      </c>
      <c r="BP14" s="20568">
        <v>8.7755322598076294E-3</v>
      </c>
      <c r="BQ14" s="20568">
        <v>3.5504029651338198E-2</v>
      </c>
      <c r="BR14" s="20568">
        <v>3.70137907397845E-3</v>
      </c>
      <c r="BS14" s="20568">
        <v>7.6036291298411003E-3</v>
      </c>
      <c r="BT14" s="20568">
        <v>2.6453070551861801E-2</v>
      </c>
      <c r="BU14" s="20568">
        <v>5.4528723996351301E-2</v>
      </c>
      <c r="BV14" s="20568">
        <v>1.63536634094954E-2</v>
      </c>
      <c r="BW14" s="20568">
        <v>1.4946693277494901E-2</v>
      </c>
      <c r="BX14" s="20568">
        <v>4.5560630791912402E-2</v>
      </c>
      <c r="BY14" s="20568">
        <v>4.7042246828792197E-2</v>
      </c>
      <c r="BZ14" s="20596"/>
      <c r="CA14" s="20568">
        <v>1.98594527501849E-2</v>
      </c>
      <c r="CB14" s="20568">
        <v>2.1337829864052499E-2</v>
      </c>
      <c r="CC14" s="20568">
        <v>0</v>
      </c>
      <c r="CD14" s="20568">
        <v>1.9047739922974202E-2</v>
      </c>
      <c r="CE14" s="20568">
        <v>2.9592477853239801E-2</v>
      </c>
      <c r="CF14" s="20568">
        <v>0.12782344040593599</v>
      </c>
      <c r="CG14" s="20568">
        <v>4.0684471968284598E-2</v>
      </c>
      <c r="CH14" s="20568">
        <v>1.7274285372525001E-2</v>
      </c>
      <c r="CI14" s="20568">
        <v>9.9526040817865796E-3</v>
      </c>
      <c r="CJ14" s="20568">
        <v>5.4084012331347402E-2</v>
      </c>
      <c r="CK14" s="20598"/>
      <c r="CL14" s="20568">
        <v>8.0385005245242794E-2</v>
      </c>
      <c r="CM14" s="20568">
        <v>3.2376519002169597E-2</v>
      </c>
      <c r="CN14" s="20568">
        <v>4.7399628075007097E-2</v>
      </c>
      <c r="CO14" s="20568">
        <v>7.0508839293944503E-3</v>
      </c>
      <c r="CP14" s="20568">
        <v>5.9153050075994897E-2</v>
      </c>
      <c r="CQ14" s="20568">
        <v>1.8620066805809399E-2</v>
      </c>
      <c r="CR14" s="20568">
        <v>0</v>
      </c>
      <c r="CS14" s="20568">
        <v>2.4248600551795101E-2</v>
      </c>
      <c r="CT14" s="20568">
        <v>0</v>
      </c>
      <c r="CU14" s="20568">
        <v>1.9200183222424401E-2</v>
      </c>
      <c r="CV14" s="20568">
        <v>1.11270488741465E-2</v>
      </c>
      <c r="CW14" s="20568">
        <v>0</v>
      </c>
      <c r="CX14" s="20600"/>
      <c r="CY14" s="20602"/>
      <c r="CZ14" s="20604"/>
      <c r="DA14" s="20606"/>
      <c r="DB14" s="20568">
        <v>6.23207261544724E-2</v>
      </c>
      <c r="DC14" s="20568">
        <v>2.45898186249803E-2</v>
      </c>
      <c r="DD14" s="20568">
        <v>2.71740522705032E-2</v>
      </c>
      <c r="DE14" s="20608"/>
      <c r="DF14" s="20610"/>
      <c r="DG14" s="20568">
        <v>3.0715802945172999E-2</v>
      </c>
      <c r="DH14" s="20568">
        <v>4.1015751604330103E-2</v>
      </c>
      <c r="DI14" s="20612"/>
      <c r="DJ14" s="20568">
        <v>2.5759883868923798E-2</v>
      </c>
      <c r="DK14" s="20568">
        <v>2.9701364688053501E-2</v>
      </c>
      <c r="DL14" s="20568">
        <v>6.4303057891129195E-2</v>
      </c>
      <c r="DM14" s="20568">
        <v>3.91655617827995E-2</v>
      </c>
      <c r="DN14" s="20568">
        <v>1.35215540530559E-2</v>
      </c>
      <c r="DO14" s="20568">
        <v>2.2974218131500902E-2</v>
      </c>
      <c r="DP14" s="20568">
        <v>3.5015305562597701E-2</v>
      </c>
      <c r="DQ14" s="20614"/>
      <c r="DR14" s="20616"/>
      <c r="DS14" s="20568">
        <v>2.83222246575692E-2</v>
      </c>
      <c r="DT14" s="20618"/>
      <c r="DU14" s="20620"/>
      <c r="DV14" s="20622"/>
      <c r="DW14" s="20565">
        <v>1.95108216384174E-2</v>
      </c>
    </row>
    <row r="15" spans="1:127" ht="17" x14ac:dyDescent="0.2">
      <c r="A15" s="20750" t="s">
        <v>138</v>
      </c>
      <c r="B15" s="20748">
        <v>1396</v>
      </c>
      <c r="C15" s="20623">
        <v>586</v>
      </c>
      <c r="D15" s="20624">
        <v>810</v>
      </c>
      <c r="E15" s="20625">
        <v>148</v>
      </c>
      <c r="F15" s="20626">
        <v>350</v>
      </c>
      <c r="G15" s="20627">
        <v>278</v>
      </c>
      <c r="H15" s="20628">
        <v>265</v>
      </c>
      <c r="I15" s="20629">
        <v>355</v>
      </c>
      <c r="J15" s="20630">
        <v>27</v>
      </c>
      <c r="K15" s="20631">
        <v>179</v>
      </c>
      <c r="L15" s="20632">
        <v>320</v>
      </c>
      <c r="M15" s="20633">
        <v>214</v>
      </c>
      <c r="N15" s="20634">
        <v>397</v>
      </c>
      <c r="O15" s="20635">
        <v>259</v>
      </c>
      <c r="P15" s="20636">
        <v>206</v>
      </c>
      <c r="Q15" s="20637">
        <v>534</v>
      </c>
      <c r="R15" s="20638">
        <v>397</v>
      </c>
      <c r="S15" s="20639">
        <v>259</v>
      </c>
      <c r="T15" s="20640">
        <v>740</v>
      </c>
      <c r="U15" s="20641">
        <v>656</v>
      </c>
      <c r="V15" s="20642">
        <v>955</v>
      </c>
      <c r="W15" s="20643">
        <v>255</v>
      </c>
      <c r="X15" s="20644">
        <v>121</v>
      </c>
      <c r="Y15" s="20645">
        <v>25</v>
      </c>
      <c r="Z15" s="20646">
        <v>4</v>
      </c>
      <c r="AA15" s="20647">
        <v>0</v>
      </c>
      <c r="AB15" s="20648">
        <v>26</v>
      </c>
      <c r="AC15" s="20649">
        <v>10</v>
      </c>
      <c r="AD15" s="20650">
        <v>955</v>
      </c>
      <c r="AE15" s="20651">
        <v>255</v>
      </c>
      <c r="AF15" s="20652">
        <v>121</v>
      </c>
      <c r="AG15" s="20653">
        <v>65</v>
      </c>
      <c r="AH15" s="20654">
        <v>1020</v>
      </c>
      <c r="AI15" s="20655">
        <v>255</v>
      </c>
      <c r="AJ15" s="20656">
        <v>121</v>
      </c>
      <c r="AK15" s="20657">
        <v>955</v>
      </c>
      <c r="AL15" s="20658">
        <v>441</v>
      </c>
      <c r="AM15" s="20659">
        <v>135</v>
      </c>
      <c r="AN15" s="20660">
        <v>1261</v>
      </c>
      <c r="AO15" s="20661">
        <v>1039</v>
      </c>
      <c r="AP15" s="20662">
        <v>23</v>
      </c>
      <c r="AQ15" s="20663">
        <v>292</v>
      </c>
      <c r="AR15" s="20664">
        <v>32</v>
      </c>
      <c r="AS15" s="20665">
        <v>10</v>
      </c>
      <c r="AT15" s="20666">
        <v>781</v>
      </c>
      <c r="AU15" s="20667">
        <v>258</v>
      </c>
      <c r="AV15" s="20668">
        <v>236</v>
      </c>
      <c r="AW15" s="20669">
        <v>77</v>
      </c>
      <c r="AX15" s="20670">
        <v>16</v>
      </c>
      <c r="AY15" s="20671">
        <v>13</v>
      </c>
      <c r="AZ15" s="20672">
        <v>10</v>
      </c>
      <c r="BA15" s="20673">
        <v>5</v>
      </c>
      <c r="BB15" s="20674">
        <v>1039</v>
      </c>
      <c r="BC15" s="20675">
        <v>23</v>
      </c>
      <c r="BD15" s="20676">
        <v>334</v>
      </c>
      <c r="BE15" s="20677">
        <v>426</v>
      </c>
      <c r="BF15" s="20678">
        <v>468</v>
      </c>
      <c r="BG15" s="20679">
        <v>384</v>
      </c>
      <c r="BH15" s="20680">
        <v>50</v>
      </c>
      <c r="BI15" s="20681">
        <v>30</v>
      </c>
      <c r="BJ15" s="20682">
        <v>38</v>
      </c>
      <c r="BK15" s="20683">
        <v>894</v>
      </c>
      <c r="BL15" s="20684">
        <v>422</v>
      </c>
      <c r="BM15" s="20685">
        <v>80</v>
      </c>
      <c r="BN15" s="20686">
        <v>137</v>
      </c>
      <c r="BO15" s="20687">
        <v>216</v>
      </c>
      <c r="BP15" s="20688">
        <v>462</v>
      </c>
      <c r="BQ15" s="20689">
        <v>136</v>
      </c>
      <c r="BR15" s="20690">
        <v>545</v>
      </c>
      <c r="BS15" s="20691">
        <v>448</v>
      </c>
      <c r="BT15" s="20692">
        <v>47</v>
      </c>
      <c r="BU15" s="20693">
        <v>541</v>
      </c>
      <c r="BV15" s="20694">
        <v>930</v>
      </c>
      <c r="BW15" s="20695">
        <v>293</v>
      </c>
      <c r="BX15" s="20696">
        <v>113</v>
      </c>
      <c r="BY15" s="20697">
        <v>39</v>
      </c>
      <c r="BZ15" s="20698">
        <v>19</v>
      </c>
      <c r="CA15" s="20699">
        <v>112</v>
      </c>
      <c r="CB15" s="20700">
        <v>154</v>
      </c>
      <c r="CC15" s="20701">
        <v>74</v>
      </c>
      <c r="CD15" s="20702">
        <v>76</v>
      </c>
      <c r="CE15" s="20703">
        <v>982</v>
      </c>
      <c r="CF15" s="20704">
        <v>30</v>
      </c>
      <c r="CG15" s="20705">
        <v>490</v>
      </c>
      <c r="CH15" s="20706">
        <v>557</v>
      </c>
      <c r="CI15" s="20707">
        <v>161</v>
      </c>
      <c r="CJ15" s="20708">
        <v>178</v>
      </c>
      <c r="CK15" s="20709">
        <v>10</v>
      </c>
      <c r="CL15" s="20710">
        <v>61</v>
      </c>
      <c r="CM15" s="20711">
        <v>118</v>
      </c>
      <c r="CN15" s="20712">
        <v>127</v>
      </c>
      <c r="CO15" s="20713">
        <v>119</v>
      </c>
      <c r="CP15" s="20714">
        <v>94</v>
      </c>
      <c r="CQ15" s="20715">
        <v>123</v>
      </c>
      <c r="CR15" s="20716">
        <v>85</v>
      </c>
      <c r="CS15" s="20717">
        <v>107</v>
      </c>
      <c r="CT15" s="20718">
        <v>133</v>
      </c>
      <c r="CU15" s="20719">
        <v>111</v>
      </c>
      <c r="CV15" s="20720">
        <v>74</v>
      </c>
      <c r="CW15" s="20721">
        <v>57</v>
      </c>
      <c r="CX15" s="20722">
        <v>22</v>
      </c>
      <c r="CY15" s="20723">
        <v>12</v>
      </c>
      <c r="CZ15" s="20724">
        <v>5</v>
      </c>
      <c r="DA15" s="20725">
        <v>4</v>
      </c>
      <c r="DB15" s="20726">
        <v>144</v>
      </c>
      <c r="DC15" s="20727">
        <v>109</v>
      </c>
      <c r="DD15" s="20728">
        <v>62</v>
      </c>
      <c r="DE15" s="20729">
        <v>4</v>
      </c>
      <c r="DF15" s="20730">
        <v>23</v>
      </c>
      <c r="DG15" s="20731">
        <v>1133</v>
      </c>
      <c r="DH15" s="20732">
        <v>46</v>
      </c>
      <c r="DI15" s="20733">
        <v>18</v>
      </c>
      <c r="DJ15" s="20734">
        <v>104</v>
      </c>
      <c r="DK15" s="20735">
        <v>1289</v>
      </c>
      <c r="DL15" s="20736">
        <v>71</v>
      </c>
      <c r="DM15" s="20737">
        <v>118</v>
      </c>
      <c r="DN15" s="20738">
        <v>359</v>
      </c>
      <c r="DO15" s="20739">
        <v>232</v>
      </c>
      <c r="DP15" s="20740">
        <v>530</v>
      </c>
      <c r="DQ15" s="20741">
        <v>1</v>
      </c>
      <c r="DR15" s="20742">
        <v>1</v>
      </c>
      <c r="DS15" s="20743">
        <v>1122</v>
      </c>
      <c r="DT15" s="20744">
        <v>11</v>
      </c>
      <c r="DU15" s="20745">
        <v>4</v>
      </c>
      <c r="DV15" s="20746">
        <v>13</v>
      </c>
      <c r="DW15" s="2074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W12"/>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419</v>
      </c>
    </row>
    <row r="8" spans="1:127" ht="17" x14ac:dyDescent="0.2">
      <c r="A8" s="270" t="s">
        <v>418</v>
      </c>
    </row>
    <row r="9" spans="1:127" ht="17" x14ac:dyDescent="0.2">
      <c r="A9" s="21033" t="s">
        <v>55</v>
      </c>
      <c r="B9" s="20850">
        <v>0.35494904855354598</v>
      </c>
      <c r="C9" s="20751">
        <v>0.16589583349314599</v>
      </c>
      <c r="D9" s="20752">
        <v>0.51451994908999399</v>
      </c>
      <c r="E9" s="20753">
        <v>0.262757481615774</v>
      </c>
      <c r="F9" s="20754">
        <v>0.35818418646769401</v>
      </c>
      <c r="G9" s="20755">
        <v>0.40112054292743499</v>
      </c>
      <c r="H9" s="20756">
        <v>0.38050208898627202</v>
      </c>
      <c r="I9" s="20757">
        <v>0.37446212719007299</v>
      </c>
      <c r="J9" s="20853"/>
      <c r="K9" s="20758">
        <v>0.28049271930771702</v>
      </c>
      <c r="L9" s="20759">
        <v>0.36265500244861698</v>
      </c>
      <c r="M9" s="20760">
        <v>0.42535393138552802</v>
      </c>
      <c r="N9" s="20761">
        <v>0.36639312111754202</v>
      </c>
      <c r="O9" s="20762">
        <v>0.36111379245329001</v>
      </c>
      <c r="P9" s="20763">
        <v>0.29743599028213302</v>
      </c>
      <c r="Q9" s="20764">
        <v>0.386320482212544</v>
      </c>
      <c r="R9" s="20765">
        <v>0.36639312111754202</v>
      </c>
      <c r="S9" s="20766">
        <v>0.36111379245329001</v>
      </c>
      <c r="T9" s="20767">
        <v>0.34864706917745503</v>
      </c>
      <c r="U9" s="20768">
        <v>0.36430884572405497</v>
      </c>
      <c r="V9" s="20769">
        <v>0.39585863985519898</v>
      </c>
      <c r="W9" s="20770">
        <v>0.27026457388379199</v>
      </c>
      <c r="X9" s="20771">
        <v>0.33028161438272102</v>
      </c>
      <c r="Y9" s="20855"/>
      <c r="Z9" s="20857"/>
      <c r="AA9" s="20859"/>
      <c r="AB9" s="20861"/>
      <c r="AC9" s="20863"/>
      <c r="AD9" s="20772">
        <v>0.39585863985519898</v>
      </c>
      <c r="AE9" s="20773">
        <v>0.27026457388379199</v>
      </c>
      <c r="AF9" s="20774">
        <v>0.33028161438272102</v>
      </c>
      <c r="AG9" s="20775">
        <v>0.28038356525674402</v>
      </c>
      <c r="AH9" s="20776">
        <v>0.387568196220065</v>
      </c>
      <c r="AI9" s="20777">
        <v>0.27026457388379199</v>
      </c>
      <c r="AJ9" s="20778">
        <v>0.33028161438272102</v>
      </c>
      <c r="AK9" s="20779">
        <v>0.39585863985519898</v>
      </c>
      <c r="AL9" s="20780">
        <v>0.28870461256582902</v>
      </c>
      <c r="AM9" s="20781">
        <v>0.33788985416280298</v>
      </c>
      <c r="AN9" s="20782">
        <v>0.357287557838811</v>
      </c>
      <c r="AO9" s="20783">
        <v>0.35133139951577202</v>
      </c>
      <c r="AP9" s="20865"/>
      <c r="AQ9" s="20784">
        <v>0.34834724384129201</v>
      </c>
      <c r="AR9" s="20785">
        <v>0.30900584156368199</v>
      </c>
      <c r="AS9" s="20867"/>
      <c r="AT9" s="20786">
        <v>0.36266755645204501</v>
      </c>
      <c r="AU9" s="20787">
        <v>0.32040464757234199</v>
      </c>
      <c r="AV9" s="20788">
        <v>0.388771799417302</v>
      </c>
      <c r="AW9" s="20789">
        <v>0.28373310915750299</v>
      </c>
      <c r="AX9" s="20869"/>
      <c r="AY9" s="20871"/>
      <c r="AZ9" s="20873"/>
      <c r="BA9" s="20875"/>
      <c r="BB9" s="20790">
        <v>0.35133139951577202</v>
      </c>
      <c r="BC9" s="20877"/>
      <c r="BD9" s="20791">
        <v>0.35583077808344399</v>
      </c>
      <c r="BE9" s="20792">
        <v>0.41130458748756799</v>
      </c>
      <c r="BF9" s="20793">
        <v>0.37709490491909797</v>
      </c>
      <c r="BG9" s="20794">
        <v>0.30710799450557502</v>
      </c>
      <c r="BH9" s="20795">
        <v>0.30743814406474501</v>
      </c>
      <c r="BI9" s="20796">
        <v>0.31822251111669198</v>
      </c>
      <c r="BJ9" s="20797">
        <v>0.153234529685532</v>
      </c>
      <c r="BK9" s="20798">
        <v>0.39355487468596301</v>
      </c>
      <c r="BL9" s="20799">
        <v>0.29145626927808199</v>
      </c>
      <c r="BM9" s="20800">
        <v>0.31139839312548501</v>
      </c>
      <c r="BN9" s="20801">
        <v>0.44974900501659798</v>
      </c>
      <c r="BO9" s="20802">
        <v>0.49687003109233702</v>
      </c>
      <c r="BP9" s="20803">
        <v>0.45760645824484297</v>
      </c>
      <c r="BQ9" s="20804">
        <v>0.411820023272853</v>
      </c>
      <c r="BR9" s="20805">
        <v>0.42919619785041802</v>
      </c>
      <c r="BS9" s="20806">
        <v>0.43285759831392101</v>
      </c>
      <c r="BT9" s="20807">
        <v>0.42836757695767702</v>
      </c>
      <c r="BU9" s="20808">
        <v>0.295481058773651</v>
      </c>
      <c r="BV9" s="20809">
        <v>0.38243902713133698</v>
      </c>
      <c r="BW9" s="20810">
        <v>0.31395991713806898</v>
      </c>
      <c r="BX9" s="20811">
        <v>0.33964827295703398</v>
      </c>
      <c r="BY9" s="20812">
        <v>0.32861040700745098</v>
      </c>
      <c r="BZ9" s="20879"/>
      <c r="CA9" s="20813">
        <v>0.38458120022753101</v>
      </c>
      <c r="CB9" s="20814">
        <v>0.39030499516224498</v>
      </c>
      <c r="CC9" s="20815">
        <v>0.34104820781435602</v>
      </c>
      <c r="CD9" s="20816">
        <v>0.61618388042526395</v>
      </c>
      <c r="CE9" s="20817">
        <v>0.34533907862187202</v>
      </c>
      <c r="CF9" s="20818">
        <v>0.13557714452696501</v>
      </c>
      <c r="CG9" s="20819">
        <v>0.34917829124681299</v>
      </c>
      <c r="CH9" s="20820">
        <v>0.33252591379091001</v>
      </c>
      <c r="CI9" s="20821">
        <v>0.40417983781140998</v>
      </c>
      <c r="CJ9" s="20822">
        <v>0.40284676430100502</v>
      </c>
      <c r="CK9" s="20881"/>
      <c r="CL9" s="20823">
        <v>0.35030475524413601</v>
      </c>
      <c r="CM9" s="20824">
        <v>0.344313100343272</v>
      </c>
      <c r="CN9" s="20825">
        <v>0.379727824501636</v>
      </c>
      <c r="CO9" s="20826">
        <v>0.30963746730315</v>
      </c>
      <c r="CP9" s="20827">
        <v>0.31732979550467899</v>
      </c>
      <c r="CQ9" s="20828">
        <v>0.38474874361001998</v>
      </c>
      <c r="CR9" s="20829">
        <v>0.48714512810245297</v>
      </c>
      <c r="CS9" s="20830">
        <v>0.38923988352693301</v>
      </c>
      <c r="CT9" s="20831">
        <v>0.363235453572058</v>
      </c>
      <c r="CU9" s="20832">
        <v>0.39372756822147997</v>
      </c>
      <c r="CV9" s="20833">
        <v>0.32357792819041598</v>
      </c>
      <c r="CW9" s="20834">
        <v>0.297933540528662</v>
      </c>
      <c r="CX9" s="20883"/>
      <c r="CY9" s="20885"/>
      <c r="CZ9" s="20887"/>
      <c r="DA9" s="20889"/>
      <c r="DB9" s="20835">
        <v>0.29272953494687798</v>
      </c>
      <c r="DC9" s="20836">
        <v>0.37822971044970599</v>
      </c>
      <c r="DD9" s="20837">
        <v>0.36600111693488502</v>
      </c>
      <c r="DE9" s="20891"/>
      <c r="DF9" s="20893"/>
      <c r="DG9" s="20838">
        <v>0.35271971875080799</v>
      </c>
      <c r="DH9" s="20839">
        <v>0.42163738899332298</v>
      </c>
      <c r="DI9" s="20895"/>
      <c r="DJ9" s="20840">
        <v>0.37150947663351802</v>
      </c>
      <c r="DK9" s="20841">
        <v>0.35266928763159</v>
      </c>
      <c r="DL9" s="20842">
        <v>0.373270644525871</v>
      </c>
      <c r="DM9" s="20843">
        <v>0.27093747136496299</v>
      </c>
      <c r="DN9" s="20844">
        <v>0.340290525366652</v>
      </c>
      <c r="DO9" s="20845">
        <v>0.32245083299870902</v>
      </c>
      <c r="DP9" s="20846">
        <v>0.39294108966524499</v>
      </c>
      <c r="DQ9" s="20897"/>
      <c r="DR9" s="20899"/>
      <c r="DS9" s="20847">
        <v>0.35484648547874997</v>
      </c>
      <c r="DT9" s="20901"/>
      <c r="DU9" s="20903"/>
      <c r="DV9" s="20905"/>
      <c r="DW9" s="20848">
        <v>0.35536965653464597</v>
      </c>
    </row>
    <row r="10" spans="1:127" ht="17" x14ac:dyDescent="0.2">
      <c r="A10" s="21033" t="s">
        <v>56</v>
      </c>
      <c r="B10" s="20851">
        <v>0.61034187065911705</v>
      </c>
      <c r="C10" s="20852">
        <v>0.81077424547296295</v>
      </c>
      <c r="D10" s="20852">
        <v>0.441166358169227</v>
      </c>
      <c r="E10" s="20852">
        <v>0.67454158337259096</v>
      </c>
      <c r="F10" s="20852">
        <v>0.61454644587355001</v>
      </c>
      <c r="G10" s="20852">
        <v>0.55740750300688902</v>
      </c>
      <c r="H10" s="20852">
        <v>0.60103869223415896</v>
      </c>
      <c r="I10" s="20852">
        <v>0.60082016438203101</v>
      </c>
      <c r="J10" s="20854"/>
      <c r="K10" s="20852">
        <v>0.69928645616416496</v>
      </c>
      <c r="L10" s="20852">
        <v>0.59644758372513995</v>
      </c>
      <c r="M10" s="20852">
        <v>0.54754234302384197</v>
      </c>
      <c r="N10" s="20852">
        <v>0.58482388635555105</v>
      </c>
      <c r="O10" s="20852">
        <v>0.61380733849774904</v>
      </c>
      <c r="P10" s="20852">
        <v>0.67668062638828697</v>
      </c>
      <c r="Q10" s="20852">
        <v>0.57798848077409704</v>
      </c>
      <c r="R10" s="20852">
        <v>0.58482388635555105</v>
      </c>
      <c r="S10" s="20852">
        <v>0.61380733849774904</v>
      </c>
      <c r="T10" s="20852">
        <v>0.61981883705214702</v>
      </c>
      <c r="U10" s="20852">
        <v>0.59626653369958604</v>
      </c>
      <c r="V10" s="20852">
        <v>0.56935571063495205</v>
      </c>
      <c r="W10" s="20852">
        <v>0.69395075211045298</v>
      </c>
      <c r="X10" s="20852">
        <v>0.64911485500781896</v>
      </c>
      <c r="Y10" s="20856"/>
      <c r="Z10" s="20858"/>
      <c r="AA10" s="20860"/>
      <c r="AB10" s="20862"/>
      <c r="AC10" s="20864"/>
      <c r="AD10" s="20852">
        <v>0.56935571063495205</v>
      </c>
      <c r="AE10" s="20852">
        <v>0.69395075211045298</v>
      </c>
      <c r="AF10" s="20852">
        <v>0.64911485500781896</v>
      </c>
      <c r="AG10" s="20852">
        <v>0.65872792281940495</v>
      </c>
      <c r="AH10" s="20852">
        <v>0.57577211945944395</v>
      </c>
      <c r="AI10" s="20852">
        <v>0.69395075211045298</v>
      </c>
      <c r="AJ10" s="20852">
        <v>0.64911485500781896</v>
      </c>
      <c r="AK10" s="20852">
        <v>0.56935571063495205</v>
      </c>
      <c r="AL10" s="20852">
        <v>0.67671029350848899</v>
      </c>
      <c r="AM10" s="20852">
        <v>0.62284180444406401</v>
      </c>
      <c r="AN10" s="20852">
        <v>0.60862835414996896</v>
      </c>
      <c r="AO10" s="20852">
        <v>0.61600031667816801</v>
      </c>
      <c r="AP10" s="20866"/>
      <c r="AQ10" s="20852">
        <v>0.62116121202118302</v>
      </c>
      <c r="AR10" s="20852">
        <v>0.64436310566713595</v>
      </c>
      <c r="AS10" s="20868"/>
      <c r="AT10" s="20852">
        <v>0.60753846041816095</v>
      </c>
      <c r="AU10" s="20852">
        <v>0.63908554132752105</v>
      </c>
      <c r="AV10" s="20852">
        <v>0.58930297981716895</v>
      </c>
      <c r="AW10" s="20852">
        <v>0.65701230191302895</v>
      </c>
      <c r="AX10" s="20870"/>
      <c r="AY10" s="20872"/>
      <c r="AZ10" s="20874"/>
      <c r="BA10" s="20876"/>
      <c r="BB10" s="20852">
        <v>0.61600031667816801</v>
      </c>
      <c r="BC10" s="20878"/>
      <c r="BD10" s="20852">
        <v>0.61337348162979</v>
      </c>
      <c r="BE10" s="20852">
        <v>0.57168556120281699</v>
      </c>
      <c r="BF10" s="20852">
        <v>0.57964539354503997</v>
      </c>
      <c r="BG10" s="20852">
        <v>0.66069817287800403</v>
      </c>
      <c r="BH10" s="20852">
        <v>0.66701359716054298</v>
      </c>
      <c r="BI10" s="20852">
        <v>0.620767901198091</v>
      </c>
      <c r="BJ10" s="20852">
        <v>0.72240467008729303</v>
      </c>
      <c r="BK10" s="20852">
        <v>0.575815524634678</v>
      </c>
      <c r="BL10" s="20852">
        <v>0.66697484403895102</v>
      </c>
      <c r="BM10" s="20852">
        <v>0.65003119354646199</v>
      </c>
      <c r="BN10" s="20852">
        <v>0.50188762093732298</v>
      </c>
      <c r="BO10" s="20852">
        <v>0.46762129187268497</v>
      </c>
      <c r="BP10" s="20852">
        <v>0.51833120119433296</v>
      </c>
      <c r="BQ10" s="20852">
        <v>0.51829073826660299</v>
      </c>
      <c r="BR10" s="20852">
        <v>0.541494100218333</v>
      </c>
      <c r="BS10" s="20852">
        <v>0.52883473026610694</v>
      </c>
      <c r="BT10" s="20852">
        <v>0.53233153067449801</v>
      </c>
      <c r="BU10" s="20852">
        <v>0.66773852845736104</v>
      </c>
      <c r="BV10" s="20852">
        <v>0.58292490422119803</v>
      </c>
      <c r="BW10" s="20852">
        <v>0.66469928304211701</v>
      </c>
      <c r="BX10" s="20852">
        <v>0.62319595092670599</v>
      </c>
      <c r="BY10" s="20852">
        <v>0.63907351938726797</v>
      </c>
      <c r="BZ10" s="20880"/>
      <c r="CA10" s="20852">
        <v>0.57294473384827305</v>
      </c>
      <c r="CB10" s="20852">
        <v>0.56946438112842401</v>
      </c>
      <c r="CC10" s="20852">
        <v>0.63112114383165296</v>
      </c>
      <c r="CD10" s="20852">
        <v>0.36504337108472101</v>
      </c>
      <c r="CE10" s="20852">
        <v>0.62495740774901098</v>
      </c>
      <c r="CF10" s="20852">
        <v>0.72215439554044403</v>
      </c>
      <c r="CG10" s="20852">
        <v>0.61800358376918796</v>
      </c>
      <c r="CH10" s="20852">
        <v>0.63776983528783104</v>
      </c>
      <c r="CI10" s="20852">
        <v>0.54346848151235905</v>
      </c>
      <c r="CJ10" s="20852">
        <v>0.55384605072086202</v>
      </c>
      <c r="CK10" s="20882"/>
      <c r="CL10" s="20852">
        <v>0.64969524475586404</v>
      </c>
      <c r="CM10" s="20852">
        <v>0.62011024755618505</v>
      </c>
      <c r="CN10" s="20852">
        <v>0.568510788672277</v>
      </c>
      <c r="CO10" s="20852">
        <v>0.63412092885497895</v>
      </c>
      <c r="CP10" s="20852">
        <v>0.67702956740956499</v>
      </c>
      <c r="CQ10" s="20852">
        <v>0.595884485582304</v>
      </c>
      <c r="CR10" s="20852">
        <v>0.49924858461323202</v>
      </c>
      <c r="CS10" s="20852">
        <v>0.58431885172942799</v>
      </c>
      <c r="CT10" s="20852">
        <v>0.63010124557812996</v>
      </c>
      <c r="CU10" s="20852">
        <v>0.56524020048761403</v>
      </c>
      <c r="CV10" s="20852">
        <v>0.65076575970833905</v>
      </c>
      <c r="CW10" s="20852">
        <v>0.686256043197087</v>
      </c>
      <c r="CX10" s="20884"/>
      <c r="CY10" s="20886"/>
      <c r="CZ10" s="20888"/>
      <c r="DA10" s="20890"/>
      <c r="DB10" s="20852">
        <v>0.60705023202768305</v>
      </c>
      <c r="DC10" s="20852">
        <v>0.58447384855757201</v>
      </c>
      <c r="DD10" s="20852">
        <v>0.62431024147312397</v>
      </c>
      <c r="DE10" s="20892"/>
      <c r="DF10" s="20894"/>
      <c r="DG10" s="20852">
        <v>0.61547755564236095</v>
      </c>
      <c r="DH10" s="20852">
        <v>0.52309911194658698</v>
      </c>
      <c r="DI10" s="20896"/>
      <c r="DJ10" s="20852">
        <v>0.58942571663703602</v>
      </c>
      <c r="DK10" s="20852">
        <v>0.61300393808153997</v>
      </c>
      <c r="DL10" s="20852">
        <v>0.61556961253608</v>
      </c>
      <c r="DM10" s="20852">
        <v>0.69707481606566601</v>
      </c>
      <c r="DN10" s="20852">
        <v>0.63659592532106701</v>
      </c>
      <c r="DO10" s="20852">
        <v>0.62680451837101503</v>
      </c>
      <c r="DP10" s="20852">
        <v>0.56649179099677205</v>
      </c>
      <c r="DQ10" s="20898"/>
      <c r="DR10" s="20900"/>
      <c r="DS10" s="20852">
        <v>0.61098533674152999</v>
      </c>
      <c r="DT10" s="20902"/>
      <c r="DU10" s="20904"/>
      <c r="DV10" s="20906"/>
      <c r="DW10" s="20849">
        <v>0.621050419987908</v>
      </c>
    </row>
    <row r="11" spans="1:127" ht="17" x14ac:dyDescent="0.2">
      <c r="A11" s="21033" t="s">
        <v>417</v>
      </c>
      <c r="B11" s="20851">
        <v>3.47090807873374E-2</v>
      </c>
      <c r="C11" s="20852">
        <v>2.3329921033890699E-2</v>
      </c>
      <c r="D11" s="20852">
        <v>4.43136927407786E-2</v>
      </c>
      <c r="E11" s="20852">
        <v>6.2700935011634498E-2</v>
      </c>
      <c r="F11" s="20852">
        <v>2.7269367658756299E-2</v>
      </c>
      <c r="G11" s="20852">
        <v>4.1471954065676199E-2</v>
      </c>
      <c r="H11" s="20852">
        <v>1.84592187795697E-2</v>
      </c>
      <c r="I11" s="20852">
        <v>2.4717708427896098E-2</v>
      </c>
      <c r="J11" s="20854"/>
      <c r="K11" s="20852">
        <v>2.02208245281176E-2</v>
      </c>
      <c r="L11" s="20852">
        <v>4.0897413826243498E-2</v>
      </c>
      <c r="M11" s="20852">
        <v>2.7103725590629998E-2</v>
      </c>
      <c r="N11" s="20852">
        <v>4.8782992526907001E-2</v>
      </c>
      <c r="O11" s="20852">
        <v>2.5078869048961502E-2</v>
      </c>
      <c r="P11" s="20852">
        <v>2.58833833295803E-2</v>
      </c>
      <c r="Q11" s="20852">
        <v>3.5691037013358899E-2</v>
      </c>
      <c r="R11" s="20852">
        <v>4.8782992526907001E-2</v>
      </c>
      <c r="S11" s="20852">
        <v>2.5078869048961502E-2</v>
      </c>
      <c r="T11" s="20852">
        <v>3.1534093770398397E-2</v>
      </c>
      <c r="U11" s="20852">
        <v>3.9424620576358899E-2</v>
      </c>
      <c r="V11" s="20852">
        <v>3.4785649509849401E-2</v>
      </c>
      <c r="W11" s="20852">
        <v>3.5784674005755399E-2</v>
      </c>
      <c r="X11" s="20852">
        <v>2.0603530609460401E-2</v>
      </c>
      <c r="Y11" s="20856"/>
      <c r="Z11" s="20858"/>
      <c r="AA11" s="20860"/>
      <c r="AB11" s="20862"/>
      <c r="AC11" s="20864"/>
      <c r="AD11" s="20852">
        <v>3.4785649509849401E-2</v>
      </c>
      <c r="AE11" s="20852">
        <v>3.5784674005755399E-2</v>
      </c>
      <c r="AF11" s="20852">
        <v>2.0603530609460401E-2</v>
      </c>
      <c r="AG11" s="20852">
        <v>6.0888511923850398E-2</v>
      </c>
      <c r="AH11" s="20852">
        <v>3.6659684320490799E-2</v>
      </c>
      <c r="AI11" s="20852">
        <v>3.5784674005755399E-2</v>
      </c>
      <c r="AJ11" s="20852">
        <v>2.0603530609460401E-2</v>
      </c>
      <c r="AK11" s="20852">
        <v>3.4785649509849401E-2</v>
      </c>
      <c r="AL11" s="20852">
        <v>3.4585093925681903E-2</v>
      </c>
      <c r="AM11" s="20852">
        <v>3.9268341393132802E-2</v>
      </c>
      <c r="AN11" s="20852">
        <v>3.4084088011220003E-2</v>
      </c>
      <c r="AO11" s="20852">
        <v>3.2668283806060502E-2</v>
      </c>
      <c r="AP11" s="20866"/>
      <c r="AQ11" s="20852">
        <v>3.0491544137524799E-2</v>
      </c>
      <c r="AR11" s="20852">
        <v>4.6631052769182099E-2</v>
      </c>
      <c r="AS11" s="20868"/>
      <c r="AT11" s="20852">
        <v>2.9793983129794099E-2</v>
      </c>
      <c r="AU11" s="20852">
        <v>4.0509811100137398E-2</v>
      </c>
      <c r="AV11" s="20852">
        <v>2.1925220765529E-2</v>
      </c>
      <c r="AW11" s="20852">
        <v>5.9254588929467902E-2</v>
      </c>
      <c r="AX11" s="20870"/>
      <c r="AY11" s="20872"/>
      <c r="AZ11" s="20874"/>
      <c r="BA11" s="20876"/>
      <c r="BB11" s="20852">
        <v>3.2668283806060502E-2</v>
      </c>
      <c r="BC11" s="20878"/>
      <c r="BD11" s="20852">
        <v>3.0795740286765998E-2</v>
      </c>
      <c r="BE11" s="20852">
        <v>1.7009851309615499E-2</v>
      </c>
      <c r="BF11" s="20852">
        <v>4.3259701535862997E-2</v>
      </c>
      <c r="BG11" s="20852">
        <v>3.2193832616420198E-2</v>
      </c>
      <c r="BH11" s="20852">
        <v>2.5548258774712399E-2</v>
      </c>
      <c r="BI11" s="20852">
        <v>6.10095876852167E-2</v>
      </c>
      <c r="BJ11" s="20852">
        <v>0.12436080022717499</v>
      </c>
      <c r="BK11" s="20852">
        <v>3.0629600679358202E-2</v>
      </c>
      <c r="BL11" s="20852">
        <v>4.1568886682967099E-2</v>
      </c>
      <c r="BM11" s="20852">
        <v>3.8570413328052999E-2</v>
      </c>
      <c r="BN11" s="20852">
        <v>4.8363374046078801E-2</v>
      </c>
      <c r="BO11" s="20852">
        <v>3.5508677034978502E-2</v>
      </c>
      <c r="BP11" s="20852">
        <v>2.4062340560823799E-2</v>
      </c>
      <c r="BQ11" s="20852">
        <v>6.9889238460543901E-2</v>
      </c>
      <c r="BR11" s="20852">
        <v>2.9309701931248999E-2</v>
      </c>
      <c r="BS11" s="20852">
        <v>3.8307671419971601E-2</v>
      </c>
      <c r="BT11" s="20852">
        <v>3.9300892367825101E-2</v>
      </c>
      <c r="BU11" s="20852">
        <v>3.67804127689874E-2</v>
      </c>
      <c r="BV11" s="20852">
        <v>3.46360686474649E-2</v>
      </c>
      <c r="BW11" s="20852">
        <v>2.1340799819813801E-2</v>
      </c>
      <c r="BX11" s="20852">
        <v>3.7155776116259497E-2</v>
      </c>
      <c r="BY11" s="20852">
        <v>3.2316073605280798E-2</v>
      </c>
      <c r="BZ11" s="20880"/>
      <c r="CA11" s="20852">
        <v>4.2474065924196197E-2</v>
      </c>
      <c r="CB11" s="20852">
        <v>4.02306237093304E-2</v>
      </c>
      <c r="CC11" s="20852">
        <v>2.7830648353990899E-2</v>
      </c>
      <c r="CD11" s="20852">
        <v>1.8772748490015E-2</v>
      </c>
      <c r="CE11" s="20852">
        <v>2.9703513629117599E-2</v>
      </c>
      <c r="CF11" s="20852">
        <v>0.14226845993259199</v>
      </c>
      <c r="CG11" s="20852">
        <v>3.2818124983999303E-2</v>
      </c>
      <c r="CH11" s="20852">
        <v>2.9704250921259098E-2</v>
      </c>
      <c r="CI11" s="20852">
        <v>5.2351680676230299E-2</v>
      </c>
      <c r="CJ11" s="20852">
        <v>4.3307184978132497E-2</v>
      </c>
      <c r="CK11" s="20882"/>
      <c r="CL11" s="20852">
        <v>0</v>
      </c>
      <c r="CM11" s="20852">
        <v>3.5576652100543601E-2</v>
      </c>
      <c r="CN11" s="20852">
        <v>5.1761386826086699E-2</v>
      </c>
      <c r="CO11" s="20852">
        <v>5.6241603841870401E-2</v>
      </c>
      <c r="CP11" s="20852">
        <v>5.6406370857564501E-3</v>
      </c>
      <c r="CQ11" s="20852">
        <v>1.9366770807676199E-2</v>
      </c>
      <c r="CR11" s="20852">
        <v>1.3606287284314801E-2</v>
      </c>
      <c r="CS11" s="20852">
        <v>2.6441264743638501E-2</v>
      </c>
      <c r="CT11" s="20852">
        <v>6.66330084981228E-3</v>
      </c>
      <c r="CU11" s="20852">
        <v>4.1032231290905698E-2</v>
      </c>
      <c r="CV11" s="20852">
        <v>2.56563121012446E-2</v>
      </c>
      <c r="CW11" s="20852">
        <v>1.58104162742513E-2</v>
      </c>
      <c r="CX11" s="20884"/>
      <c r="CY11" s="20886"/>
      <c r="CZ11" s="20888"/>
      <c r="DA11" s="20890"/>
      <c r="DB11" s="20852">
        <v>0.100220233025439</v>
      </c>
      <c r="DC11" s="20852">
        <v>3.7296440992722397E-2</v>
      </c>
      <c r="DD11" s="20852">
        <v>9.6886415919908604E-3</v>
      </c>
      <c r="DE11" s="20892"/>
      <c r="DF11" s="20894"/>
      <c r="DG11" s="20852">
        <v>3.1802725606831297E-2</v>
      </c>
      <c r="DH11" s="20852">
        <v>5.5263499060089399E-2</v>
      </c>
      <c r="DI11" s="20896"/>
      <c r="DJ11" s="20852">
        <v>3.90648067294464E-2</v>
      </c>
      <c r="DK11" s="20852">
        <v>3.43267742868699E-2</v>
      </c>
      <c r="DL11" s="20852">
        <v>1.11597429380491E-2</v>
      </c>
      <c r="DM11" s="20852">
        <v>3.1987712569370802E-2</v>
      </c>
      <c r="DN11" s="20852">
        <v>2.3113549312280799E-2</v>
      </c>
      <c r="DO11" s="20852">
        <v>5.0744648630276903E-2</v>
      </c>
      <c r="DP11" s="20852">
        <v>4.0567119337982398E-2</v>
      </c>
      <c r="DQ11" s="20898"/>
      <c r="DR11" s="20900"/>
      <c r="DS11" s="20852">
        <v>3.4168177779719797E-2</v>
      </c>
      <c r="DT11" s="20902"/>
      <c r="DU11" s="20904"/>
      <c r="DV11" s="20906"/>
      <c r="DW11" s="20849">
        <v>2.35799234774456E-2</v>
      </c>
    </row>
    <row r="12" spans="1:127" ht="17" x14ac:dyDescent="0.2">
      <c r="A12" s="21034" t="s">
        <v>138</v>
      </c>
      <c r="B12" s="21032">
        <v>1397</v>
      </c>
      <c r="C12" s="20907">
        <v>587</v>
      </c>
      <c r="D12" s="20908">
        <v>810</v>
      </c>
      <c r="E12" s="20909">
        <v>148</v>
      </c>
      <c r="F12" s="20910">
        <v>350</v>
      </c>
      <c r="G12" s="20911">
        <v>278</v>
      </c>
      <c r="H12" s="20912">
        <v>265</v>
      </c>
      <c r="I12" s="20913">
        <v>356</v>
      </c>
      <c r="J12" s="20914">
        <v>27</v>
      </c>
      <c r="K12" s="20915">
        <v>180</v>
      </c>
      <c r="L12" s="20916">
        <v>321</v>
      </c>
      <c r="M12" s="20917">
        <v>214</v>
      </c>
      <c r="N12" s="20918">
        <v>397</v>
      </c>
      <c r="O12" s="20919">
        <v>258</v>
      </c>
      <c r="P12" s="20920">
        <v>207</v>
      </c>
      <c r="Q12" s="20921">
        <v>535</v>
      </c>
      <c r="R12" s="20922">
        <v>397</v>
      </c>
      <c r="S12" s="20923">
        <v>258</v>
      </c>
      <c r="T12" s="20924">
        <v>742</v>
      </c>
      <c r="U12" s="20925">
        <v>655</v>
      </c>
      <c r="V12" s="20926">
        <v>955</v>
      </c>
      <c r="W12" s="20927">
        <v>256</v>
      </c>
      <c r="X12" s="20928">
        <v>121</v>
      </c>
      <c r="Y12" s="20929">
        <v>25</v>
      </c>
      <c r="Z12" s="20930">
        <v>4</v>
      </c>
      <c r="AA12" s="20931">
        <v>0</v>
      </c>
      <c r="AB12" s="20932">
        <v>26</v>
      </c>
      <c r="AC12" s="20933">
        <v>10</v>
      </c>
      <c r="AD12" s="20934">
        <v>955</v>
      </c>
      <c r="AE12" s="20935">
        <v>256</v>
      </c>
      <c r="AF12" s="20936">
        <v>121</v>
      </c>
      <c r="AG12" s="20937">
        <v>65</v>
      </c>
      <c r="AH12" s="20938">
        <v>1020</v>
      </c>
      <c r="AI12" s="20939">
        <v>256</v>
      </c>
      <c r="AJ12" s="20940">
        <v>121</v>
      </c>
      <c r="AK12" s="20941">
        <v>955</v>
      </c>
      <c r="AL12" s="20942">
        <v>442</v>
      </c>
      <c r="AM12" s="20943">
        <v>135</v>
      </c>
      <c r="AN12" s="20944">
        <v>1262</v>
      </c>
      <c r="AO12" s="20945">
        <v>1040</v>
      </c>
      <c r="AP12" s="20946">
        <v>23</v>
      </c>
      <c r="AQ12" s="20947">
        <v>292</v>
      </c>
      <c r="AR12" s="20948">
        <v>32</v>
      </c>
      <c r="AS12" s="20949">
        <v>10</v>
      </c>
      <c r="AT12" s="20950">
        <v>782</v>
      </c>
      <c r="AU12" s="20951">
        <v>258</v>
      </c>
      <c r="AV12" s="20952">
        <v>236</v>
      </c>
      <c r="AW12" s="20953">
        <v>77</v>
      </c>
      <c r="AX12" s="20954">
        <v>16</v>
      </c>
      <c r="AY12" s="20955">
        <v>13</v>
      </c>
      <c r="AZ12" s="20956">
        <v>10</v>
      </c>
      <c r="BA12" s="20957">
        <v>5</v>
      </c>
      <c r="BB12" s="20958">
        <v>1040</v>
      </c>
      <c r="BC12" s="20959">
        <v>23</v>
      </c>
      <c r="BD12" s="20960">
        <v>334</v>
      </c>
      <c r="BE12" s="20961">
        <v>426</v>
      </c>
      <c r="BF12" s="20962">
        <v>468</v>
      </c>
      <c r="BG12" s="20963">
        <v>385</v>
      </c>
      <c r="BH12" s="20964">
        <v>50</v>
      </c>
      <c r="BI12" s="20965">
        <v>30</v>
      </c>
      <c r="BJ12" s="20966">
        <v>38</v>
      </c>
      <c r="BK12" s="20967">
        <v>894</v>
      </c>
      <c r="BL12" s="20968">
        <v>423</v>
      </c>
      <c r="BM12" s="20969">
        <v>80</v>
      </c>
      <c r="BN12" s="20970">
        <v>136</v>
      </c>
      <c r="BO12" s="20971">
        <v>216</v>
      </c>
      <c r="BP12" s="20972">
        <v>462</v>
      </c>
      <c r="BQ12" s="20973">
        <v>136</v>
      </c>
      <c r="BR12" s="20974">
        <v>544</v>
      </c>
      <c r="BS12" s="20975">
        <v>447</v>
      </c>
      <c r="BT12" s="20976">
        <v>47</v>
      </c>
      <c r="BU12" s="20977">
        <v>542</v>
      </c>
      <c r="BV12" s="20978">
        <v>930</v>
      </c>
      <c r="BW12" s="20979">
        <v>293</v>
      </c>
      <c r="BX12" s="20980">
        <v>113</v>
      </c>
      <c r="BY12" s="20981">
        <v>39</v>
      </c>
      <c r="BZ12" s="20982">
        <v>20</v>
      </c>
      <c r="CA12" s="20983">
        <v>111</v>
      </c>
      <c r="CB12" s="20984">
        <v>155</v>
      </c>
      <c r="CC12" s="20985">
        <v>74</v>
      </c>
      <c r="CD12" s="20986">
        <v>76</v>
      </c>
      <c r="CE12" s="20987">
        <v>983</v>
      </c>
      <c r="CF12" s="20988">
        <v>30</v>
      </c>
      <c r="CG12" s="20989">
        <v>492</v>
      </c>
      <c r="CH12" s="20990">
        <v>556</v>
      </c>
      <c r="CI12" s="20991">
        <v>161</v>
      </c>
      <c r="CJ12" s="20992">
        <v>178</v>
      </c>
      <c r="CK12" s="20993">
        <v>10</v>
      </c>
      <c r="CL12" s="20994">
        <v>61</v>
      </c>
      <c r="CM12" s="20995">
        <v>118</v>
      </c>
      <c r="CN12" s="20996">
        <v>127</v>
      </c>
      <c r="CO12" s="20997">
        <v>119</v>
      </c>
      <c r="CP12" s="20998">
        <v>96</v>
      </c>
      <c r="CQ12" s="20999">
        <v>123</v>
      </c>
      <c r="CR12" s="21000">
        <v>85</v>
      </c>
      <c r="CS12" s="21001">
        <v>106</v>
      </c>
      <c r="CT12" s="21002">
        <v>133</v>
      </c>
      <c r="CU12" s="21003">
        <v>111</v>
      </c>
      <c r="CV12" s="21004">
        <v>74</v>
      </c>
      <c r="CW12" s="21005">
        <v>57</v>
      </c>
      <c r="CX12" s="21006">
        <v>22</v>
      </c>
      <c r="CY12" s="21007">
        <v>12</v>
      </c>
      <c r="CZ12" s="21008">
        <v>5</v>
      </c>
      <c r="DA12" s="21009">
        <v>4</v>
      </c>
      <c r="DB12" s="21010">
        <v>144</v>
      </c>
      <c r="DC12" s="21011">
        <v>110</v>
      </c>
      <c r="DD12" s="21012">
        <v>62</v>
      </c>
      <c r="DE12" s="21013">
        <v>4</v>
      </c>
      <c r="DF12" s="21014">
        <v>23</v>
      </c>
      <c r="DG12" s="21015">
        <v>1133</v>
      </c>
      <c r="DH12" s="21016">
        <v>46</v>
      </c>
      <c r="DI12" s="21017">
        <v>18</v>
      </c>
      <c r="DJ12" s="21018">
        <v>105</v>
      </c>
      <c r="DK12" s="21019">
        <v>1289</v>
      </c>
      <c r="DL12" s="21020">
        <v>72</v>
      </c>
      <c r="DM12" s="21021">
        <v>118</v>
      </c>
      <c r="DN12" s="21022">
        <v>359</v>
      </c>
      <c r="DO12" s="21023">
        <v>232</v>
      </c>
      <c r="DP12" s="21024">
        <v>530</v>
      </c>
      <c r="DQ12" s="21025">
        <v>1</v>
      </c>
      <c r="DR12" s="21026">
        <v>1</v>
      </c>
      <c r="DS12" s="21027">
        <v>1123</v>
      </c>
      <c r="DT12" s="21028">
        <v>11</v>
      </c>
      <c r="DU12" s="21029">
        <v>4</v>
      </c>
      <c r="DV12" s="21030">
        <v>13</v>
      </c>
      <c r="DW12" s="21031">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421</v>
      </c>
    </row>
    <row r="8" spans="1:127" ht="34" x14ac:dyDescent="0.2">
      <c r="A8" s="270" t="s">
        <v>420</v>
      </c>
    </row>
    <row r="9" spans="1:127" ht="17" x14ac:dyDescent="0.2">
      <c r="A9" s="21317" t="s">
        <v>312</v>
      </c>
      <c r="B9" s="21134">
        <v>0.57871902711463596</v>
      </c>
      <c r="C9" s="21035">
        <v>0.59039614762282699</v>
      </c>
      <c r="D9" s="21036">
        <v>0.56891378165053097</v>
      </c>
      <c r="E9" s="21037">
        <v>0.55531750559725701</v>
      </c>
      <c r="F9" s="21038">
        <v>0.62738485789125797</v>
      </c>
      <c r="G9" s="21039">
        <v>0.61980580182136202</v>
      </c>
      <c r="H9" s="21040">
        <v>0.53952399080854896</v>
      </c>
      <c r="I9" s="21041">
        <v>0.533975137276541</v>
      </c>
      <c r="J9" s="21137"/>
      <c r="K9" s="21042">
        <v>0.453931368163425</v>
      </c>
      <c r="L9" s="21043">
        <v>0.63231122688293395</v>
      </c>
      <c r="M9" s="21044">
        <v>0.56570191635988099</v>
      </c>
      <c r="N9" s="21045">
        <v>0.60656537210688999</v>
      </c>
      <c r="O9" s="21046">
        <v>0.65529794566426303</v>
      </c>
      <c r="P9" s="21047">
        <v>0.46483751314028099</v>
      </c>
      <c r="Q9" s="21048">
        <v>0.60727894643708902</v>
      </c>
      <c r="R9" s="21049">
        <v>0.60656537210688999</v>
      </c>
      <c r="S9" s="21050">
        <v>0.65529794566426303</v>
      </c>
      <c r="T9" s="21051">
        <v>0.54705689582792605</v>
      </c>
      <c r="U9" s="21052">
        <v>0.62587544566078002</v>
      </c>
      <c r="V9" s="21053">
        <v>0.52725611843449205</v>
      </c>
      <c r="W9" s="21054">
        <v>0.73242756666000397</v>
      </c>
      <c r="X9" s="21055">
        <v>0.58379687450803397</v>
      </c>
      <c r="Y9" s="21139"/>
      <c r="Z9" s="21141"/>
      <c r="AA9" s="21143"/>
      <c r="AB9" s="21145"/>
      <c r="AC9" s="21147"/>
      <c r="AD9" s="21056">
        <v>0.52725611843449205</v>
      </c>
      <c r="AE9" s="21057">
        <v>0.73242756666000397</v>
      </c>
      <c r="AF9" s="21058">
        <v>0.58379687450803397</v>
      </c>
      <c r="AG9" s="21059">
        <v>0.51332014116497704</v>
      </c>
      <c r="AH9" s="21060">
        <v>0.526233606913171</v>
      </c>
      <c r="AI9" s="21061">
        <v>0.73242756666000397</v>
      </c>
      <c r="AJ9" s="21062">
        <v>0.58379687450803397</v>
      </c>
      <c r="AK9" s="21063">
        <v>0.52725611843449205</v>
      </c>
      <c r="AL9" s="21064">
        <v>0.66193915098729905</v>
      </c>
      <c r="AM9" s="21065">
        <v>0.58803785490459004</v>
      </c>
      <c r="AN9" s="21066">
        <v>0.57744359752340102</v>
      </c>
      <c r="AO9" s="21067">
        <v>0.62098047238745702</v>
      </c>
      <c r="AP9" s="21149"/>
      <c r="AQ9" s="21068">
        <v>0.443235950292106</v>
      </c>
      <c r="AR9" s="21069">
        <v>0.49892885154936101</v>
      </c>
      <c r="AS9" s="21151"/>
      <c r="AT9" s="21070">
        <v>0.66656272215215295</v>
      </c>
      <c r="AU9" s="21071">
        <v>0.49729778726462998</v>
      </c>
      <c r="AV9" s="21072">
        <v>0.51534020292305605</v>
      </c>
      <c r="AW9" s="21073">
        <v>0.33019407863866101</v>
      </c>
      <c r="AX9" s="21153"/>
      <c r="AY9" s="21155"/>
      <c r="AZ9" s="21157"/>
      <c r="BA9" s="21159"/>
      <c r="BB9" s="21074">
        <v>0.62098047238745702</v>
      </c>
      <c r="BC9" s="21161"/>
      <c r="BD9" s="21075">
        <v>0.448651537485319</v>
      </c>
      <c r="BE9" s="21076">
        <v>0.80910131591271495</v>
      </c>
      <c r="BF9" s="21077">
        <v>0.57760253094402403</v>
      </c>
      <c r="BG9" s="21078">
        <v>0.41909755855481101</v>
      </c>
      <c r="BH9" s="21079">
        <v>0.39491263867217602</v>
      </c>
      <c r="BI9" s="21080">
        <v>0.28737055147656299</v>
      </c>
      <c r="BJ9" s="21081">
        <v>0.40780797436371502</v>
      </c>
      <c r="BK9" s="21082">
        <v>0.688889832001918</v>
      </c>
      <c r="BL9" s="21083">
        <v>0.41788891549895701</v>
      </c>
      <c r="BM9" s="21084">
        <v>0.355420895878654</v>
      </c>
      <c r="BN9" s="21085">
        <v>0.688759866062713</v>
      </c>
      <c r="BO9" s="21086">
        <v>0.75210121308933298</v>
      </c>
      <c r="BP9" s="21087">
        <v>0.68598744844538195</v>
      </c>
      <c r="BQ9" s="21088">
        <v>0.58519653082172396</v>
      </c>
      <c r="BR9" s="21089">
        <v>0.69807133269180599</v>
      </c>
      <c r="BS9" s="21090">
        <v>0.66499945870417598</v>
      </c>
      <c r="BT9" s="21091">
        <v>0.61641884416134995</v>
      </c>
      <c r="BU9" s="21092">
        <v>0.48984756202330199</v>
      </c>
      <c r="BV9" s="21093">
        <v>0.63639351556298995</v>
      </c>
      <c r="BW9" s="21094">
        <v>0.49536247813942003</v>
      </c>
      <c r="BX9" s="21095">
        <v>0.49528236298988898</v>
      </c>
      <c r="BY9" s="21096">
        <v>0.55332435410799596</v>
      </c>
      <c r="BZ9" s="21163"/>
      <c r="CA9" s="21097">
        <v>0.66712920713505397</v>
      </c>
      <c r="CB9" s="21098">
        <v>0.53657703582826699</v>
      </c>
      <c r="CC9" s="21099">
        <v>0.56534295662413303</v>
      </c>
      <c r="CD9" s="21100">
        <v>0.61228464292715001</v>
      </c>
      <c r="CE9" s="21101">
        <v>0.57987385118356305</v>
      </c>
      <c r="CF9" s="21102">
        <v>0.43308377863395597</v>
      </c>
      <c r="CG9" s="21103">
        <v>0.64706581971801402</v>
      </c>
      <c r="CH9" s="21104">
        <v>0.55779641384816403</v>
      </c>
      <c r="CI9" s="21105">
        <v>0.52012743966414798</v>
      </c>
      <c r="CJ9" s="21106">
        <v>0.50256699944729499</v>
      </c>
      <c r="CK9" s="21165"/>
      <c r="CL9" s="21107">
        <v>0.52288098831882202</v>
      </c>
      <c r="CM9" s="21108">
        <v>0.58881515284243102</v>
      </c>
      <c r="CN9" s="21109">
        <v>0.58661464732116597</v>
      </c>
      <c r="CO9" s="21110">
        <v>0.59503428044538698</v>
      </c>
      <c r="CP9" s="21111">
        <v>0.48389398269429201</v>
      </c>
      <c r="CQ9" s="21112">
        <v>0.62587709632395205</v>
      </c>
      <c r="CR9" s="21113">
        <v>0.50567843281043801</v>
      </c>
      <c r="CS9" s="21114">
        <v>0.62197266751239799</v>
      </c>
      <c r="CT9" s="21115">
        <v>0.65440797766362602</v>
      </c>
      <c r="CU9" s="21116">
        <v>0.624933322501808</v>
      </c>
      <c r="CV9" s="21117">
        <v>0.55061933151045195</v>
      </c>
      <c r="CW9" s="21118">
        <v>0.52495958121428998</v>
      </c>
      <c r="CX9" s="21167"/>
      <c r="CY9" s="21169"/>
      <c r="CZ9" s="21171"/>
      <c r="DA9" s="21173"/>
      <c r="DB9" s="21119">
        <v>0.55149177644728997</v>
      </c>
      <c r="DC9" s="21120">
        <v>0.36268813926383697</v>
      </c>
      <c r="DD9" s="21121">
        <v>0.201628521803286</v>
      </c>
      <c r="DE9" s="21175"/>
      <c r="DF9" s="21177"/>
      <c r="DG9" s="21122">
        <v>0.63579638805118499</v>
      </c>
      <c r="DH9" s="21123">
        <v>0.59746548259544996</v>
      </c>
      <c r="DI9" s="21179"/>
      <c r="DJ9" s="21124">
        <v>0.34685411348786499</v>
      </c>
      <c r="DK9" s="21125">
        <v>0.60193186485223105</v>
      </c>
      <c r="DL9" s="21126">
        <v>0.324332524271845</v>
      </c>
      <c r="DM9" s="21127">
        <v>0.56552974272568801</v>
      </c>
      <c r="DN9" s="21128">
        <v>0.61318707166273401</v>
      </c>
      <c r="DO9" s="21129">
        <v>0.65634149360969496</v>
      </c>
      <c r="DP9" s="21130">
        <v>0.58154906862196998</v>
      </c>
      <c r="DQ9" s="21181"/>
      <c r="DR9" s="21183"/>
      <c r="DS9" s="21131">
        <v>0.61389514492576103</v>
      </c>
      <c r="DT9" s="21185"/>
      <c r="DU9" s="21187"/>
      <c r="DV9" s="21189"/>
      <c r="DW9" s="21132">
        <v>0.22887304316506701</v>
      </c>
    </row>
    <row r="10" spans="1:127" ht="17" x14ac:dyDescent="0.2">
      <c r="A10" s="21317" t="s">
        <v>313</v>
      </c>
      <c r="B10" s="21135">
        <v>0.24174684300631299</v>
      </c>
      <c r="C10" s="21136">
        <v>0.21813054166842399</v>
      </c>
      <c r="D10" s="21136">
        <v>0.26157738525427698</v>
      </c>
      <c r="E10" s="21136">
        <v>0.21059464242355599</v>
      </c>
      <c r="F10" s="21136">
        <v>0.21865814470909301</v>
      </c>
      <c r="G10" s="21136">
        <v>0.210860747318138</v>
      </c>
      <c r="H10" s="21136">
        <v>0.27230270207319401</v>
      </c>
      <c r="I10" s="21136">
        <v>0.30337252264805697</v>
      </c>
      <c r="J10" s="21138"/>
      <c r="K10" s="21136">
        <v>0.22799145958341699</v>
      </c>
      <c r="L10" s="21136">
        <v>0.213547560631103</v>
      </c>
      <c r="M10" s="21136">
        <v>0.26082828517852202</v>
      </c>
      <c r="N10" s="21136">
        <v>0.27816340939325601</v>
      </c>
      <c r="O10" s="21136">
        <v>0.23795463720281601</v>
      </c>
      <c r="P10" s="21136">
        <v>0.22345691515423799</v>
      </c>
      <c r="Q10" s="21136">
        <v>0.23131601292793499</v>
      </c>
      <c r="R10" s="21136">
        <v>0.27816340939325601</v>
      </c>
      <c r="S10" s="21136">
        <v>0.23795463720281601</v>
      </c>
      <c r="T10" s="21136">
        <v>0.22799330707672599</v>
      </c>
      <c r="U10" s="21136">
        <v>0.26223085562416598</v>
      </c>
      <c r="V10" s="21136">
        <v>0.27735883929824601</v>
      </c>
      <c r="W10" s="21136">
        <v>0.17875182252865801</v>
      </c>
      <c r="X10" s="21136">
        <v>0.183953910013539</v>
      </c>
      <c r="Y10" s="21140"/>
      <c r="Z10" s="21142"/>
      <c r="AA10" s="21144"/>
      <c r="AB10" s="21146"/>
      <c r="AC10" s="21148"/>
      <c r="AD10" s="21136">
        <v>0.27735883929824601</v>
      </c>
      <c r="AE10" s="21136">
        <v>0.17875182252865801</v>
      </c>
      <c r="AF10" s="21136">
        <v>0.183953910013539</v>
      </c>
      <c r="AG10" s="21136">
        <v>0.209382527543405</v>
      </c>
      <c r="AH10" s="21136">
        <v>0.27237127648854897</v>
      </c>
      <c r="AI10" s="21136">
        <v>0.17875182252865801</v>
      </c>
      <c r="AJ10" s="21136">
        <v>0.183953910013539</v>
      </c>
      <c r="AK10" s="21136">
        <v>0.27735883929824601</v>
      </c>
      <c r="AL10" s="21136">
        <v>0.184159061460825</v>
      </c>
      <c r="AM10" s="21136">
        <v>0.18244984617432899</v>
      </c>
      <c r="AN10" s="21136">
        <v>0.249862578819396</v>
      </c>
      <c r="AO10" s="21136">
        <v>0.22902288992253</v>
      </c>
      <c r="AP10" s="21150"/>
      <c r="AQ10" s="21136">
        <v>0.29357372948638799</v>
      </c>
      <c r="AR10" s="21136">
        <v>0.27533002688602098</v>
      </c>
      <c r="AS10" s="21152"/>
      <c r="AT10" s="21136">
        <v>0.209400708963115</v>
      </c>
      <c r="AU10" s="21136">
        <v>0.28226563334907601</v>
      </c>
      <c r="AV10" s="21136">
        <v>0.30992591624939198</v>
      </c>
      <c r="AW10" s="21136">
        <v>0.29310328874930802</v>
      </c>
      <c r="AX10" s="21154"/>
      <c r="AY10" s="21156"/>
      <c r="AZ10" s="21158"/>
      <c r="BA10" s="21160"/>
      <c r="BB10" s="21136">
        <v>0.22902288992253</v>
      </c>
      <c r="BC10" s="21162"/>
      <c r="BD10" s="21136">
        <v>0.29166013731348001</v>
      </c>
      <c r="BE10" s="21136">
        <v>0.12588830650062199</v>
      </c>
      <c r="BF10" s="21136">
        <v>0.29204746742591398</v>
      </c>
      <c r="BG10" s="21136">
        <v>0.30481479264918898</v>
      </c>
      <c r="BH10" s="21136">
        <v>0.23148437098129299</v>
      </c>
      <c r="BI10" s="21136">
        <v>0.23778345718042301</v>
      </c>
      <c r="BJ10" s="21136">
        <v>0.24755654156652501</v>
      </c>
      <c r="BK10" s="21136">
        <v>0.212170570586387</v>
      </c>
      <c r="BL10" s="21136">
        <v>0.29868482484967002</v>
      </c>
      <c r="BM10" s="21136">
        <v>0.23379752947112001</v>
      </c>
      <c r="BN10" s="21136">
        <v>0.18404646790443299</v>
      </c>
      <c r="BO10" s="21136">
        <v>0.16296363566689501</v>
      </c>
      <c r="BP10" s="21136">
        <v>0.21426011425584199</v>
      </c>
      <c r="BQ10" s="21136">
        <v>0.24981507893198701</v>
      </c>
      <c r="BR10" s="21136">
        <v>0.21249357008952599</v>
      </c>
      <c r="BS10" s="21136">
        <v>0.22875413889423701</v>
      </c>
      <c r="BT10" s="21136">
        <v>0.27855215129925898</v>
      </c>
      <c r="BU10" s="21136">
        <v>0.26082517861778598</v>
      </c>
      <c r="BV10" s="21136">
        <v>0.233720424563645</v>
      </c>
      <c r="BW10" s="21136">
        <v>0.27956813273187903</v>
      </c>
      <c r="BX10" s="21136">
        <v>0.214440935184633</v>
      </c>
      <c r="BY10" s="21136">
        <v>0.23832533183232901</v>
      </c>
      <c r="BZ10" s="21164"/>
      <c r="CA10" s="21136">
        <v>0.22990759809387101</v>
      </c>
      <c r="CB10" s="21136">
        <v>0.238101289586552</v>
      </c>
      <c r="CC10" s="21136">
        <v>0.28741587233913002</v>
      </c>
      <c r="CD10" s="21136">
        <v>0.28977751077754899</v>
      </c>
      <c r="CE10" s="21136">
        <v>0.237568686210234</v>
      </c>
      <c r="CF10" s="21136">
        <v>0.242335161123509</v>
      </c>
      <c r="CG10" s="21136">
        <v>0.182099939499025</v>
      </c>
      <c r="CH10" s="21136">
        <v>0.257574309826617</v>
      </c>
      <c r="CI10" s="21136">
        <v>0.31437676185807101</v>
      </c>
      <c r="CJ10" s="21136">
        <v>0.294885318347541</v>
      </c>
      <c r="CK10" s="21166"/>
      <c r="CL10" s="21136">
        <v>0.22216701561179</v>
      </c>
      <c r="CM10" s="21136">
        <v>0.17235815006841701</v>
      </c>
      <c r="CN10" s="21136">
        <v>0.17294401493202699</v>
      </c>
      <c r="CO10" s="21136">
        <v>0.22024919890570399</v>
      </c>
      <c r="CP10" s="21136">
        <v>0.36245038501230498</v>
      </c>
      <c r="CQ10" s="21136">
        <v>0.18358374708858899</v>
      </c>
      <c r="CR10" s="21136">
        <v>0.239412038567028</v>
      </c>
      <c r="CS10" s="21136">
        <v>0.26951354204554501</v>
      </c>
      <c r="CT10" s="21136">
        <v>0.232464150662095</v>
      </c>
      <c r="CU10" s="21136">
        <v>0.24372497452797201</v>
      </c>
      <c r="CV10" s="21136">
        <v>0.28051160219343502</v>
      </c>
      <c r="CW10" s="21136">
        <v>0.35898945187417602</v>
      </c>
      <c r="CX10" s="21168"/>
      <c r="CY10" s="21170"/>
      <c r="CZ10" s="21172"/>
      <c r="DA10" s="21174"/>
      <c r="DB10" s="21136">
        <v>0.27797266678868798</v>
      </c>
      <c r="DC10" s="21136">
        <v>0.30483155580127003</v>
      </c>
      <c r="DD10" s="21136">
        <v>0.13502359396855201</v>
      </c>
      <c r="DE10" s="21176"/>
      <c r="DF10" s="21178"/>
      <c r="DG10" s="21136">
        <v>0.235230190863535</v>
      </c>
      <c r="DH10" s="21136">
        <v>0.24399753678615399</v>
      </c>
      <c r="DI10" s="21180"/>
      <c r="DJ10" s="21136">
        <v>0.29816590761684603</v>
      </c>
      <c r="DK10" s="21136">
        <v>0.23579542901557399</v>
      </c>
      <c r="DL10" s="21136">
        <v>0.285998436728649</v>
      </c>
      <c r="DM10" s="21136">
        <v>0.254406289329346</v>
      </c>
      <c r="DN10" s="21136">
        <v>0.25792898003535097</v>
      </c>
      <c r="DO10" s="21136">
        <v>0.239724278318279</v>
      </c>
      <c r="DP10" s="21136">
        <v>0.22402612293166599</v>
      </c>
      <c r="DQ10" s="21182"/>
      <c r="DR10" s="21184"/>
      <c r="DS10" s="21136">
        <v>0.24310993186827501</v>
      </c>
      <c r="DT10" s="21186"/>
      <c r="DU10" s="21188"/>
      <c r="DV10" s="21190"/>
      <c r="DW10" s="21133">
        <v>0.18460172968986499</v>
      </c>
    </row>
    <row r="11" spans="1:127" ht="17" x14ac:dyDescent="0.2">
      <c r="A11" s="21317" t="s">
        <v>314</v>
      </c>
      <c r="B11" s="21135">
        <v>8.0845442819907798E-2</v>
      </c>
      <c r="C11" s="21136">
        <v>7.9265582595071299E-2</v>
      </c>
      <c r="D11" s="21136">
        <v>8.2172047036472101E-2</v>
      </c>
      <c r="E11" s="21136">
        <v>9.9592439271812896E-2</v>
      </c>
      <c r="F11" s="21136">
        <v>7.2087254803897799E-2</v>
      </c>
      <c r="G11" s="21136">
        <v>5.9725836955799E-2</v>
      </c>
      <c r="H11" s="21136">
        <v>8.2411181138556E-2</v>
      </c>
      <c r="I11" s="21136">
        <v>9.2006237829274501E-2</v>
      </c>
      <c r="J11" s="21138"/>
      <c r="K11" s="21136">
        <v>0.13647602410443899</v>
      </c>
      <c r="L11" s="21136">
        <v>9.34159994609019E-2</v>
      </c>
      <c r="M11" s="21136">
        <v>0.105025696105032</v>
      </c>
      <c r="N11" s="21136">
        <v>3.93188860883186E-2</v>
      </c>
      <c r="O11" s="21136">
        <v>3.2670312785180802E-2</v>
      </c>
      <c r="P11" s="21136">
        <v>0.12785903660947401</v>
      </c>
      <c r="Q11" s="21136">
        <v>9.7779010877848904E-2</v>
      </c>
      <c r="R11" s="21136">
        <v>3.93188860883186E-2</v>
      </c>
      <c r="S11" s="21136">
        <v>3.2670312785180802E-2</v>
      </c>
      <c r="T11" s="21136">
        <v>0.11049638383604</v>
      </c>
      <c r="U11" s="21136">
        <v>3.6684417392326703E-2</v>
      </c>
      <c r="V11" s="21136">
        <v>7.5969779915627603E-2</v>
      </c>
      <c r="W11" s="21136">
        <v>4.4563579826276199E-2</v>
      </c>
      <c r="X11" s="21136">
        <v>0.13180749572317699</v>
      </c>
      <c r="Y11" s="21140"/>
      <c r="Z11" s="21142"/>
      <c r="AA11" s="21144"/>
      <c r="AB11" s="21146"/>
      <c r="AC11" s="21148"/>
      <c r="AD11" s="21136">
        <v>7.5969779915627603E-2</v>
      </c>
      <c r="AE11" s="21136">
        <v>4.4563579826276199E-2</v>
      </c>
      <c r="AF11" s="21136">
        <v>0.13180749572317699</v>
      </c>
      <c r="AG11" s="21136">
        <v>0.19497059550501</v>
      </c>
      <c r="AH11" s="21136">
        <v>8.4701116271413301E-2</v>
      </c>
      <c r="AI11" s="21136">
        <v>4.4563579826276199E-2</v>
      </c>
      <c r="AJ11" s="21136">
        <v>0.13180749572317699</v>
      </c>
      <c r="AK11" s="21136">
        <v>7.5969779915627603E-2</v>
      </c>
      <c r="AL11" s="21136">
        <v>8.87298255969758E-2</v>
      </c>
      <c r="AM11" s="21136">
        <v>0.13849897528803701</v>
      </c>
      <c r="AN11" s="21136">
        <v>7.2954641207676099E-2</v>
      </c>
      <c r="AO11" s="21136">
        <v>7.8622680053599403E-2</v>
      </c>
      <c r="AP11" s="21150"/>
      <c r="AQ11" s="21136">
        <v>8.8567440589847293E-2</v>
      </c>
      <c r="AR11" s="21136">
        <v>1.76378542691802E-2</v>
      </c>
      <c r="AS11" s="21152"/>
      <c r="AT11" s="21136">
        <v>6.5574343703477603E-2</v>
      </c>
      <c r="AU11" s="21136">
        <v>0.114027981119252</v>
      </c>
      <c r="AV11" s="21136">
        <v>8.3327890282820893E-2</v>
      </c>
      <c r="AW11" s="21136">
        <v>5.4077131818296001E-2</v>
      </c>
      <c r="AX11" s="21154"/>
      <c r="AY11" s="21156"/>
      <c r="AZ11" s="21158"/>
      <c r="BA11" s="21160"/>
      <c r="BB11" s="21136">
        <v>7.8622680053599403E-2</v>
      </c>
      <c r="BC11" s="21162"/>
      <c r="BD11" s="21136">
        <v>8.2236112972261396E-2</v>
      </c>
      <c r="BE11" s="21136">
        <v>3.3546248918772101E-2</v>
      </c>
      <c r="BF11" s="21136">
        <v>7.6222637586347994E-2</v>
      </c>
      <c r="BG11" s="21136">
        <v>0.12209762677568201</v>
      </c>
      <c r="BH11" s="21136">
        <v>7.0424032509730602E-2</v>
      </c>
      <c r="BI11" s="21136">
        <v>8.2412728427708304E-2</v>
      </c>
      <c r="BJ11" s="21136">
        <v>0.18741603500338899</v>
      </c>
      <c r="BK11" s="21136">
        <v>5.57070218592308E-2</v>
      </c>
      <c r="BL11" s="21136">
        <v>0.129090500843275</v>
      </c>
      <c r="BM11" s="21136">
        <v>7.4826536756847695E-2</v>
      </c>
      <c r="BN11" s="21136">
        <v>2.83263253048615E-2</v>
      </c>
      <c r="BO11" s="21136">
        <v>5.1034372701736698E-2</v>
      </c>
      <c r="BP11" s="21136">
        <v>3.5884527708172603E-2</v>
      </c>
      <c r="BQ11" s="21136">
        <v>5.5045329910149897E-2</v>
      </c>
      <c r="BR11" s="21136">
        <v>4.04120983143424E-2</v>
      </c>
      <c r="BS11" s="21136">
        <v>5.9980624385364299E-2</v>
      </c>
      <c r="BT11" s="21136">
        <v>6.2607926873403705E-2</v>
      </c>
      <c r="BU11" s="21136">
        <v>0.10895302196558999</v>
      </c>
      <c r="BV11" s="21136">
        <v>5.4887270459430898E-2</v>
      </c>
      <c r="BW11" s="21136">
        <v>9.8106958538410893E-2</v>
      </c>
      <c r="BX11" s="21136">
        <v>0.17451482827801301</v>
      </c>
      <c r="BY11" s="21136">
        <v>0.10555219494543901</v>
      </c>
      <c r="BZ11" s="21164"/>
      <c r="CA11" s="21136">
        <v>3.1117011807430799E-2</v>
      </c>
      <c r="CB11" s="21136">
        <v>0.12034672982223101</v>
      </c>
      <c r="CC11" s="21136">
        <v>7.3235476241231903E-2</v>
      </c>
      <c r="CD11" s="21136">
        <v>4.8476053887039197E-2</v>
      </c>
      <c r="CE11" s="21136">
        <v>7.7278112576934094E-2</v>
      </c>
      <c r="CF11" s="21136">
        <v>0.20562872410307101</v>
      </c>
      <c r="CG11" s="21136">
        <v>7.2442264268958903E-2</v>
      </c>
      <c r="CH11" s="21136">
        <v>8.90845570111225E-2</v>
      </c>
      <c r="CI11" s="21136">
        <v>7.4976867721076604E-2</v>
      </c>
      <c r="CJ11" s="21136">
        <v>8.0579102887775395E-2</v>
      </c>
      <c r="CK11" s="21166"/>
      <c r="CL11" s="21136">
        <v>9.3857754327878601E-2</v>
      </c>
      <c r="CM11" s="21136">
        <v>0.11477103344775701</v>
      </c>
      <c r="CN11" s="21136">
        <v>0.14883931297764599</v>
      </c>
      <c r="CO11" s="21136">
        <v>0.10977654566313599</v>
      </c>
      <c r="CP11" s="21136">
        <v>3.8496268952925301E-2</v>
      </c>
      <c r="CQ11" s="21136">
        <v>9.9567447508177906E-2</v>
      </c>
      <c r="CR11" s="21136">
        <v>0.116721464910228</v>
      </c>
      <c r="CS11" s="21136">
        <v>4.56994136068061E-2</v>
      </c>
      <c r="CT11" s="21136">
        <v>2.9155541399547302E-2</v>
      </c>
      <c r="CU11" s="21136">
        <v>8.4134523626590393E-2</v>
      </c>
      <c r="CV11" s="21136">
        <v>5.1269293409236902E-2</v>
      </c>
      <c r="CW11" s="21136">
        <v>2.7294452815972901E-2</v>
      </c>
      <c r="CX11" s="21168"/>
      <c r="CY11" s="21170"/>
      <c r="CZ11" s="21172"/>
      <c r="DA11" s="21174"/>
      <c r="DB11" s="21136">
        <v>5.7878402031985E-2</v>
      </c>
      <c r="DC11" s="21136">
        <v>0.15997936197806101</v>
      </c>
      <c r="DD11" s="21136">
        <v>0.14601618018516499</v>
      </c>
      <c r="DE11" s="21176"/>
      <c r="DF11" s="21178"/>
      <c r="DG11" s="21136">
        <v>6.6138119006619797E-2</v>
      </c>
      <c r="DH11" s="21136">
        <v>0.135774940040189</v>
      </c>
      <c r="DI11" s="21180"/>
      <c r="DJ11" s="21136">
        <v>0.17080551748704201</v>
      </c>
      <c r="DK11" s="21136">
        <v>7.1976647666224997E-2</v>
      </c>
      <c r="DL11" s="21136">
        <v>0.20257322692117799</v>
      </c>
      <c r="DM11" s="21136">
        <v>0.10850614091025</v>
      </c>
      <c r="DN11" s="21136">
        <v>5.2720574045048901E-2</v>
      </c>
      <c r="DO11" s="21136">
        <v>3.6970442010781999E-2</v>
      </c>
      <c r="DP11" s="21136">
        <v>8.2802529664044403E-2</v>
      </c>
      <c r="DQ11" s="21182"/>
      <c r="DR11" s="21184"/>
      <c r="DS11" s="21136">
        <v>7.52425524217534E-2</v>
      </c>
      <c r="DT11" s="21186"/>
      <c r="DU11" s="21188"/>
      <c r="DV11" s="21190"/>
      <c r="DW11" s="21133">
        <v>0.118158313359432</v>
      </c>
    </row>
    <row r="12" spans="1:127" ht="17" x14ac:dyDescent="0.2">
      <c r="A12" s="21317" t="s">
        <v>315</v>
      </c>
      <c r="B12" s="21135">
        <v>3.8467827197641503E-2</v>
      </c>
      <c r="C12" s="21136">
        <v>3.6848641090445E-2</v>
      </c>
      <c r="D12" s="21136">
        <v>3.9827453247744497E-2</v>
      </c>
      <c r="E12" s="21136">
        <v>4.9527715172252497E-2</v>
      </c>
      <c r="F12" s="21136">
        <v>3.7658165162239701E-2</v>
      </c>
      <c r="G12" s="21136">
        <v>2.9385657665013599E-2</v>
      </c>
      <c r="H12" s="21136">
        <v>3.1659688674654997E-2</v>
      </c>
      <c r="I12" s="21136">
        <v>4.2694111627287298E-2</v>
      </c>
      <c r="J12" s="21138"/>
      <c r="K12" s="21136">
        <v>5.75282666707801E-2</v>
      </c>
      <c r="L12" s="21136">
        <v>2.4434353691477201E-2</v>
      </c>
      <c r="M12" s="21136">
        <v>2.7435643951945698E-2</v>
      </c>
      <c r="N12" s="21136">
        <v>4.7360158423833898E-2</v>
      </c>
      <c r="O12" s="21136">
        <v>1.9382629359136101E-2</v>
      </c>
      <c r="P12" s="21136">
        <v>5.9571160067576998E-2</v>
      </c>
      <c r="Q12" s="21136">
        <v>2.55622611703188E-2</v>
      </c>
      <c r="R12" s="21136">
        <v>4.7360158423833898E-2</v>
      </c>
      <c r="S12" s="21136">
        <v>1.9382629359136101E-2</v>
      </c>
      <c r="T12" s="21136">
        <v>3.9940701369561599E-2</v>
      </c>
      <c r="U12" s="21136">
        <v>3.6274182357756E-2</v>
      </c>
      <c r="V12" s="21136">
        <v>4.70653795715417E-2</v>
      </c>
      <c r="W12" s="21136">
        <v>1.48688960856906E-2</v>
      </c>
      <c r="X12" s="21136">
        <v>4.2773480547013597E-2</v>
      </c>
      <c r="Y12" s="21140"/>
      <c r="Z12" s="21142"/>
      <c r="AA12" s="21144"/>
      <c r="AB12" s="21146"/>
      <c r="AC12" s="21148"/>
      <c r="AD12" s="21136">
        <v>4.70653795715417E-2</v>
      </c>
      <c r="AE12" s="21136">
        <v>1.48688960856906E-2</v>
      </c>
      <c r="AF12" s="21136">
        <v>4.2773480547013597E-2</v>
      </c>
      <c r="AG12" s="21136">
        <v>2.83748623378219E-2</v>
      </c>
      <c r="AH12" s="21136">
        <v>4.5694017603785698E-2</v>
      </c>
      <c r="AI12" s="21136">
        <v>1.48688960856906E-2</v>
      </c>
      <c r="AJ12" s="21136">
        <v>4.2773480547013597E-2</v>
      </c>
      <c r="AK12" s="21136">
        <v>4.70653795715417E-2</v>
      </c>
      <c r="AL12" s="21136">
        <v>2.4564816429154802E-2</v>
      </c>
      <c r="AM12" s="21136">
        <v>3.8758362933481699E-2</v>
      </c>
      <c r="AN12" s="21136">
        <v>3.8428062767698799E-2</v>
      </c>
      <c r="AO12" s="21136">
        <v>2.86335838159293E-2</v>
      </c>
      <c r="AP12" s="21150"/>
      <c r="AQ12" s="21136">
        <v>7.1437311653239896E-2</v>
      </c>
      <c r="AR12" s="21136">
        <v>4.0426586333784702E-2</v>
      </c>
      <c r="AS12" s="21152"/>
      <c r="AT12" s="21136">
        <v>2.2442006305042901E-2</v>
      </c>
      <c r="AU12" s="21136">
        <v>4.5433784237051203E-2</v>
      </c>
      <c r="AV12" s="21136">
        <v>4.2734539513326897E-2</v>
      </c>
      <c r="AW12" s="21136">
        <v>9.7770270002339593E-2</v>
      </c>
      <c r="AX12" s="21154"/>
      <c r="AY12" s="21156"/>
      <c r="AZ12" s="21158"/>
      <c r="BA12" s="21160"/>
      <c r="BB12" s="21136">
        <v>2.86335838159293E-2</v>
      </c>
      <c r="BC12" s="21162"/>
      <c r="BD12" s="21136">
        <v>7.0233874336883106E-2</v>
      </c>
      <c r="BE12" s="21136">
        <v>1.17615094369154E-2</v>
      </c>
      <c r="BF12" s="21136">
        <v>3.1252377174775303E-2</v>
      </c>
      <c r="BG12" s="21136">
        <v>5.7591714587518598E-2</v>
      </c>
      <c r="BH12" s="21136">
        <v>0.129658270605785</v>
      </c>
      <c r="BI12" s="21136">
        <v>0.10131923003057999</v>
      </c>
      <c r="BJ12" s="21136">
        <v>1.5811096731784501E-2</v>
      </c>
      <c r="BK12" s="21136">
        <v>2.1882625769314702E-2</v>
      </c>
      <c r="BL12" s="21136">
        <v>5.3118755018252098E-2</v>
      </c>
      <c r="BM12" s="21136">
        <v>0.119251571883493</v>
      </c>
      <c r="BN12" s="21136">
        <v>3.6337297531413099E-2</v>
      </c>
      <c r="BO12" s="21136">
        <v>3.8709250692005302E-3</v>
      </c>
      <c r="BP12" s="21136">
        <v>2.68697267259644E-2</v>
      </c>
      <c r="BQ12" s="21136">
        <v>3.1960770587386902E-2</v>
      </c>
      <c r="BR12" s="21136">
        <v>1.4196610926635199E-2</v>
      </c>
      <c r="BS12" s="21136">
        <v>1.5907788426767201E-2</v>
      </c>
      <c r="BT12" s="21136">
        <v>0</v>
      </c>
      <c r="BU12" s="21136">
        <v>5.79928120779954E-2</v>
      </c>
      <c r="BV12" s="21136">
        <v>2.5623019054273801E-2</v>
      </c>
      <c r="BW12" s="21136">
        <v>6.7221099168581794E-2</v>
      </c>
      <c r="BX12" s="21136">
        <v>6.3795032742056196E-2</v>
      </c>
      <c r="BY12" s="21136">
        <v>3.2948396257965702E-2</v>
      </c>
      <c r="BZ12" s="21164"/>
      <c r="CA12" s="21136">
        <v>3.0674771899776399E-2</v>
      </c>
      <c r="CB12" s="21136">
        <v>4.5313876413418601E-2</v>
      </c>
      <c r="CC12" s="21136">
        <v>6.1296454203083897E-2</v>
      </c>
      <c r="CD12" s="21136">
        <v>9.5979061165145808E-3</v>
      </c>
      <c r="CE12" s="21136">
        <v>4.00953092155042E-2</v>
      </c>
      <c r="CF12" s="21136">
        <v>1.6678391234061202E-2</v>
      </c>
      <c r="CG12" s="21136">
        <v>3.9469525583060397E-2</v>
      </c>
      <c r="CH12" s="21136">
        <v>4.0109664745374897E-2</v>
      </c>
      <c r="CI12" s="21136">
        <v>4.3986348251576803E-2</v>
      </c>
      <c r="CJ12" s="21136">
        <v>2.6300090004942E-2</v>
      </c>
      <c r="CK12" s="21166"/>
      <c r="CL12" s="21136">
        <v>4.3621829062628598E-2</v>
      </c>
      <c r="CM12" s="21136">
        <v>2.9658527972728398E-2</v>
      </c>
      <c r="CN12" s="21136">
        <v>4.4828337593414799E-2</v>
      </c>
      <c r="CO12" s="21136">
        <v>5.6789445335394498E-2</v>
      </c>
      <c r="CP12" s="21136">
        <v>5.0118083670715199E-2</v>
      </c>
      <c r="CQ12" s="21136">
        <v>2.7152715660474398E-2</v>
      </c>
      <c r="CR12" s="21136">
        <v>5.8506673485288901E-2</v>
      </c>
      <c r="CS12" s="21136">
        <v>2.7203853694454501E-2</v>
      </c>
      <c r="CT12" s="21136">
        <v>2.3893346525528301E-2</v>
      </c>
      <c r="CU12" s="21136">
        <v>9.1454611831744692E-3</v>
      </c>
      <c r="CV12" s="21136">
        <v>4.15512423984341E-2</v>
      </c>
      <c r="CW12" s="21136">
        <v>1.4468355622527801E-2</v>
      </c>
      <c r="CX12" s="21168"/>
      <c r="CY12" s="21170"/>
      <c r="CZ12" s="21172"/>
      <c r="DA12" s="21174"/>
      <c r="DB12" s="21136">
        <v>4.7262549086591298E-2</v>
      </c>
      <c r="DC12" s="21136">
        <v>8.6676001508730893E-2</v>
      </c>
      <c r="DD12" s="21136">
        <v>0.13784923428477699</v>
      </c>
      <c r="DE12" s="21176"/>
      <c r="DF12" s="21178"/>
      <c r="DG12" s="21136">
        <v>2.4884596208367599E-2</v>
      </c>
      <c r="DH12" s="21136">
        <v>2.2762040578207E-2</v>
      </c>
      <c r="DI12" s="21180"/>
      <c r="DJ12" s="21136">
        <v>9.2541557288099804E-2</v>
      </c>
      <c r="DK12" s="21136">
        <v>3.3120678687053998E-2</v>
      </c>
      <c r="DL12" s="21136">
        <v>5.4912991607701203E-2</v>
      </c>
      <c r="DM12" s="21136">
        <v>2.3475275846958198E-2</v>
      </c>
      <c r="DN12" s="21136">
        <v>4.6903116291915702E-2</v>
      </c>
      <c r="DO12" s="21136">
        <v>6.4777875386189E-3</v>
      </c>
      <c r="DP12" s="21136">
        <v>4.28314498568204E-2</v>
      </c>
      <c r="DQ12" s="21182"/>
      <c r="DR12" s="21184"/>
      <c r="DS12" s="21136">
        <v>3.041176234312E-2</v>
      </c>
      <c r="DT12" s="21186"/>
      <c r="DU12" s="21188"/>
      <c r="DV12" s="21190"/>
      <c r="DW12" s="21133">
        <v>0.127485660953916</v>
      </c>
    </row>
    <row r="13" spans="1:127" ht="17" x14ac:dyDescent="0.2">
      <c r="A13" s="21317" t="s">
        <v>316</v>
      </c>
      <c r="B13" s="21135">
        <v>4.8515609207204997E-2</v>
      </c>
      <c r="C13" s="21136">
        <v>6.3484707554486403E-2</v>
      </c>
      <c r="D13" s="21136">
        <v>3.5946099149614302E-2</v>
      </c>
      <c r="E13" s="21136">
        <v>5.0657221466652601E-2</v>
      </c>
      <c r="F13" s="21136">
        <v>3.4950224606367999E-2</v>
      </c>
      <c r="G13" s="21136">
        <v>7.7296534958919597E-2</v>
      </c>
      <c r="H13" s="21136">
        <v>6.7920837764883904E-2</v>
      </c>
      <c r="I13" s="21136">
        <v>2.2087719561370799E-2</v>
      </c>
      <c r="J13" s="21138"/>
      <c r="K13" s="21136">
        <v>8.8192912636834306E-2</v>
      </c>
      <c r="L13" s="21136">
        <v>3.6290859333583197E-2</v>
      </c>
      <c r="M13" s="21136">
        <v>4.1008458404619502E-2</v>
      </c>
      <c r="N13" s="21136">
        <v>2.2365978056812001E-2</v>
      </c>
      <c r="O13" s="21136">
        <v>4.8394985583056799E-2</v>
      </c>
      <c r="P13" s="21136">
        <v>8.7934081900302496E-2</v>
      </c>
      <c r="Q13" s="21136">
        <v>3.8063768586807899E-2</v>
      </c>
      <c r="R13" s="21136">
        <v>2.2365978056812001E-2</v>
      </c>
      <c r="S13" s="21136">
        <v>4.8394985583056799E-2</v>
      </c>
      <c r="T13" s="21136">
        <v>5.9148171226888403E-2</v>
      </c>
      <c r="U13" s="21136">
        <v>3.2679860808659998E-2</v>
      </c>
      <c r="V13" s="21136">
        <v>6.3095972091424604E-2</v>
      </c>
      <c r="W13" s="21136">
        <v>1.12822746434933E-2</v>
      </c>
      <c r="X13" s="21136">
        <v>3.9976490590988803E-2</v>
      </c>
      <c r="Y13" s="21140"/>
      <c r="Z13" s="21142"/>
      <c r="AA13" s="21144"/>
      <c r="AB13" s="21146"/>
      <c r="AC13" s="21148"/>
      <c r="AD13" s="21136">
        <v>6.3095972091424604E-2</v>
      </c>
      <c r="AE13" s="21136">
        <v>1.12822746434933E-2</v>
      </c>
      <c r="AF13" s="21136">
        <v>3.9976490590988803E-2</v>
      </c>
      <c r="AG13" s="21136">
        <v>5.39518734487867E-2</v>
      </c>
      <c r="AH13" s="21136">
        <v>6.2425050631568002E-2</v>
      </c>
      <c r="AI13" s="21136">
        <v>1.12822746434933E-2</v>
      </c>
      <c r="AJ13" s="21136">
        <v>3.9976490590988803E-2</v>
      </c>
      <c r="AK13" s="21136">
        <v>6.3095972091424604E-2</v>
      </c>
      <c r="AL13" s="21136">
        <v>2.49378590090064E-2</v>
      </c>
      <c r="AM13" s="21136">
        <v>3.6223924527942999E-2</v>
      </c>
      <c r="AN13" s="21136">
        <v>5.0197921480746699E-2</v>
      </c>
      <c r="AO13" s="21136">
        <v>3.0377425944647599E-2</v>
      </c>
      <c r="AP13" s="21150"/>
      <c r="AQ13" s="21136">
        <v>9.6283432883814801E-2</v>
      </c>
      <c r="AR13" s="21136">
        <v>0.167676680961653</v>
      </c>
      <c r="AS13" s="21152"/>
      <c r="AT13" s="21136">
        <v>2.5909220952978401E-2</v>
      </c>
      <c r="AU13" s="21136">
        <v>4.2501434608144803E-2</v>
      </c>
      <c r="AV13" s="21136">
        <v>3.9746074793953701E-2</v>
      </c>
      <c r="AW13" s="21136">
        <v>0.22485523079139599</v>
      </c>
      <c r="AX13" s="21154"/>
      <c r="AY13" s="21156"/>
      <c r="AZ13" s="21158"/>
      <c r="BA13" s="21160"/>
      <c r="BB13" s="21136">
        <v>3.0377425944647599E-2</v>
      </c>
      <c r="BC13" s="21162"/>
      <c r="BD13" s="21136">
        <v>0.10110024199333099</v>
      </c>
      <c r="BE13" s="21136">
        <v>1.9702619230975198E-2</v>
      </c>
      <c r="BF13" s="21136">
        <v>1.6383262153928602E-2</v>
      </c>
      <c r="BG13" s="21136">
        <v>7.3685190480306903E-2</v>
      </c>
      <c r="BH13" s="21136">
        <v>0.17352068723101499</v>
      </c>
      <c r="BI13" s="21136">
        <v>0.22735371024213</v>
      </c>
      <c r="BJ13" s="21136">
        <v>9.8058790904048801E-2</v>
      </c>
      <c r="BK13" s="21136">
        <v>1.7978960768078599E-2</v>
      </c>
      <c r="BL13" s="21136">
        <v>7.6294585334861303E-2</v>
      </c>
      <c r="BM13" s="21136">
        <v>0.19328931878719499</v>
      </c>
      <c r="BN13" s="21136">
        <v>4.6613096126745003E-2</v>
      </c>
      <c r="BO13" s="21136">
        <v>3.0029853472834999E-2</v>
      </c>
      <c r="BP13" s="21136">
        <v>3.6998182864639802E-2</v>
      </c>
      <c r="BQ13" s="21136">
        <v>6.5882505750054193E-2</v>
      </c>
      <c r="BR13" s="21136">
        <v>3.4826387977690297E-2</v>
      </c>
      <c r="BS13" s="21136">
        <v>3.03579895894555E-2</v>
      </c>
      <c r="BT13" s="21136">
        <v>4.2421077665987697E-2</v>
      </c>
      <c r="BU13" s="21136">
        <v>6.0294709565556999E-2</v>
      </c>
      <c r="BV13" s="21136">
        <v>4.5254982175728403E-2</v>
      </c>
      <c r="BW13" s="21136">
        <v>4.7815522551425703E-2</v>
      </c>
      <c r="BX13" s="21136">
        <v>5.1966840805408199E-2</v>
      </c>
      <c r="BY13" s="21136">
        <v>6.9849722856270904E-2</v>
      </c>
      <c r="BZ13" s="21164"/>
      <c r="CA13" s="21136">
        <v>1.5900960747460401E-2</v>
      </c>
      <c r="CB13" s="21136">
        <v>5.9661068349531401E-2</v>
      </c>
      <c r="CC13" s="21136">
        <v>1.2709240592421201E-2</v>
      </c>
      <c r="CD13" s="21136">
        <v>3.9863886291747599E-2</v>
      </c>
      <c r="CE13" s="21136">
        <v>5.3548322040220801E-2</v>
      </c>
      <c r="CF13" s="21136">
        <v>5.3116949065683997E-2</v>
      </c>
      <c r="CG13" s="21136">
        <v>4.3113622312088699E-2</v>
      </c>
      <c r="CH13" s="21136">
        <v>4.5910875983781699E-2</v>
      </c>
      <c r="CI13" s="21136">
        <v>4.6532582505128199E-2</v>
      </c>
      <c r="CJ13" s="21136">
        <v>7.8195221145859806E-2</v>
      </c>
      <c r="CK13" s="21166"/>
      <c r="CL13" s="21136">
        <v>7.0602738149513802E-2</v>
      </c>
      <c r="CM13" s="21136">
        <v>8.0125560659923503E-2</v>
      </c>
      <c r="CN13" s="21136">
        <v>2.6220645936341099E-2</v>
      </c>
      <c r="CO13" s="21136">
        <v>1.8150529650378999E-2</v>
      </c>
      <c r="CP13" s="21136">
        <v>6.50412796697626E-2</v>
      </c>
      <c r="CQ13" s="21136">
        <v>3.9329003487211397E-2</v>
      </c>
      <c r="CR13" s="21136">
        <v>7.9681390227016702E-2</v>
      </c>
      <c r="CS13" s="21136">
        <v>3.5610523140796498E-2</v>
      </c>
      <c r="CT13" s="21136">
        <v>6.0078983749203702E-2</v>
      </c>
      <c r="CU13" s="21136">
        <v>3.8061718160454699E-2</v>
      </c>
      <c r="CV13" s="21136">
        <v>4.70557473067671E-2</v>
      </c>
      <c r="CW13" s="21136">
        <v>7.4288158473033203E-2</v>
      </c>
      <c r="CX13" s="21168"/>
      <c r="CY13" s="21170"/>
      <c r="CZ13" s="21172"/>
      <c r="DA13" s="21174"/>
      <c r="DB13" s="21136">
        <v>4.6895163661616897E-2</v>
      </c>
      <c r="DC13" s="21136">
        <v>6.7829413019521195E-2</v>
      </c>
      <c r="DD13" s="21136">
        <v>0.34404796671739002</v>
      </c>
      <c r="DE13" s="21176"/>
      <c r="DF13" s="21178"/>
      <c r="DG13" s="21136">
        <v>2.7938121915167001E-2</v>
      </c>
      <c r="DH13" s="21136">
        <v>0</v>
      </c>
      <c r="DI13" s="21180"/>
      <c r="DJ13" s="21136">
        <v>7.2419578678094801E-2</v>
      </c>
      <c r="DK13" s="21136">
        <v>4.6202368499259398E-2</v>
      </c>
      <c r="DL13" s="21136">
        <v>9.3529907849267693E-2</v>
      </c>
      <c r="DM13" s="21136">
        <v>3.1270239321897403E-2</v>
      </c>
      <c r="DN13" s="21136">
        <v>2.92602579649501E-2</v>
      </c>
      <c r="DO13" s="21136">
        <v>6.04859985226259E-2</v>
      </c>
      <c r="DP13" s="21136">
        <v>5.0023784300087699E-2</v>
      </c>
      <c r="DQ13" s="21182"/>
      <c r="DR13" s="21184"/>
      <c r="DS13" s="21136">
        <v>2.6492523617216001E-2</v>
      </c>
      <c r="DT13" s="21186"/>
      <c r="DU13" s="21188"/>
      <c r="DV13" s="21190"/>
      <c r="DW13" s="21133">
        <v>0.30134221761047802</v>
      </c>
    </row>
    <row r="14" spans="1:127" ht="17" x14ac:dyDescent="0.2">
      <c r="A14" s="21317" t="s">
        <v>422</v>
      </c>
      <c r="B14" s="21135">
        <v>1.17052506542969E-2</v>
      </c>
      <c r="C14" s="21136">
        <v>1.18743794687461E-2</v>
      </c>
      <c r="D14" s="21136">
        <v>1.15632336613607E-2</v>
      </c>
      <c r="E14" s="21136">
        <v>3.4310476068469001E-2</v>
      </c>
      <c r="F14" s="21136">
        <v>9.2613528271431704E-3</v>
      </c>
      <c r="G14" s="21136">
        <v>2.9254212807677598E-3</v>
      </c>
      <c r="H14" s="21136">
        <v>6.1815995401627499E-3</v>
      </c>
      <c r="I14" s="21136">
        <v>5.8642710574697198E-3</v>
      </c>
      <c r="J14" s="21138"/>
      <c r="K14" s="21136">
        <v>3.58799688411051E-2</v>
      </c>
      <c r="L14" s="21136">
        <v>0</v>
      </c>
      <c r="M14" s="21136">
        <v>0</v>
      </c>
      <c r="N14" s="21136">
        <v>6.2261959308890199E-3</v>
      </c>
      <c r="O14" s="21136">
        <v>6.2994894055472201E-3</v>
      </c>
      <c r="P14" s="21136">
        <v>3.6341293128128102E-2</v>
      </c>
      <c r="Q14" s="21136">
        <v>0</v>
      </c>
      <c r="R14" s="21136">
        <v>6.2261959308890199E-3</v>
      </c>
      <c r="S14" s="21136">
        <v>6.2994894055472201E-3</v>
      </c>
      <c r="T14" s="21136">
        <v>1.53645406628577E-2</v>
      </c>
      <c r="U14" s="21136">
        <v>6.25523815631148E-3</v>
      </c>
      <c r="V14" s="21136">
        <v>9.2539106886675403E-3</v>
      </c>
      <c r="W14" s="21136">
        <v>1.8105860255878899E-2</v>
      </c>
      <c r="X14" s="21136">
        <v>1.7691748617247899E-2</v>
      </c>
      <c r="Y14" s="21140"/>
      <c r="Z14" s="21142"/>
      <c r="AA14" s="21144"/>
      <c r="AB14" s="21146"/>
      <c r="AC14" s="21148"/>
      <c r="AD14" s="21136">
        <v>9.2539106886675403E-3</v>
      </c>
      <c r="AE14" s="21136">
        <v>1.8105860255878899E-2</v>
      </c>
      <c r="AF14" s="21136">
        <v>1.7691748617247899E-2</v>
      </c>
      <c r="AG14" s="21136">
        <v>0</v>
      </c>
      <c r="AH14" s="21136">
        <v>8.5749320915127301E-3</v>
      </c>
      <c r="AI14" s="21136">
        <v>1.8105860255878899E-2</v>
      </c>
      <c r="AJ14" s="21136">
        <v>1.7691748617247899E-2</v>
      </c>
      <c r="AK14" s="21136">
        <v>9.2539106886675403E-3</v>
      </c>
      <c r="AL14" s="21136">
        <v>1.5669286516739302E-2</v>
      </c>
      <c r="AM14" s="21136">
        <v>1.6031036171618999E-2</v>
      </c>
      <c r="AN14" s="21136">
        <v>1.11131982010821E-2</v>
      </c>
      <c r="AO14" s="21136">
        <v>1.23629478758369E-2</v>
      </c>
      <c r="AP14" s="21150"/>
      <c r="AQ14" s="21136">
        <v>6.9021350946037903E-3</v>
      </c>
      <c r="AR14" s="21136">
        <v>0</v>
      </c>
      <c r="AS14" s="21152"/>
      <c r="AT14" s="21136">
        <v>1.0110997923232799E-2</v>
      </c>
      <c r="AU14" s="21136">
        <v>1.8473379421846702E-2</v>
      </c>
      <c r="AV14" s="21136">
        <v>8.9253762374507002E-3</v>
      </c>
      <c r="AW14" s="21136">
        <v>0</v>
      </c>
      <c r="AX14" s="21154"/>
      <c r="AY14" s="21156"/>
      <c r="AZ14" s="21158"/>
      <c r="BA14" s="21160"/>
      <c r="BB14" s="21136">
        <v>1.23629478758369E-2</v>
      </c>
      <c r="BC14" s="21162"/>
      <c r="BD14" s="21136">
        <v>6.1180958987254001E-3</v>
      </c>
      <c r="BE14" s="21136">
        <v>0</v>
      </c>
      <c r="BF14" s="21136">
        <v>6.4917247150106999E-3</v>
      </c>
      <c r="BG14" s="21136">
        <v>2.2713116952492399E-2</v>
      </c>
      <c r="BH14" s="21136">
        <v>0</v>
      </c>
      <c r="BI14" s="21136">
        <v>6.3760322642596498E-2</v>
      </c>
      <c r="BJ14" s="21136">
        <v>4.33495614305376E-2</v>
      </c>
      <c r="BK14" s="21136">
        <v>3.3709890150713999E-3</v>
      </c>
      <c r="BL14" s="21136">
        <v>2.4922418454984201E-2</v>
      </c>
      <c r="BM14" s="21136">
        <v>2.3414147222689401E-2</v>
      </c>
      <c r="BN14" s="21136">
        <v>1.5916947069834701E-2</v>
      </c>
      <c r="BO14" s="21136">
        <v>0</v>
      </c>
      <c r="BP14" s="21136">
        <v>0</v>
      </c>
      <c r="BQ14" s="21136">
        <v>1.2099783998697799E-2</v>
      </c>
      <c r="BR14" s="21136">
        <v>0</v>
      </c>
      <c r="BS14" s="21136">
        <v>0</v>
      </c>
      <c r="BT14" s="21136">
        <v>0</v>
      </c>
      <c r="BU14" s="21136">
        <v>2.2086715749769399E-2</v>
      </c>
      <c r="BV14" s="21136">
        <v>4.1207881839314198E-3</v>
      </c>
      <c r="BW14" s="21136">
        <v>1.19258088702834E-2</v>
      </c>
      <c r="BX14" s="21136">
        <v>0</v>
      </c>
      <c r="BY14" s="21136">
        <v>0</v>
      </c>
      <c r="BZ14" s="21164"/>
      <c r="CA14" s="21136">
        <v>2.5270450316407699E-2</v>
      </c>
      <c r="CB14" s="21136">
        <v>0</v>
      </c>
      <c r="CC14" s="21136">
        <v>0</v>
      </c>
      <c r="CD14" s="21136">
        <v>0</v>
      </c>
      <c r="CE14" s="21136">
        <v>1.16357187735441E-2</v>
      </c>
      <c r="CF14" s="21136">
        <v>4.9156995839719698E-2</v>
      </c>
      <c r="CG14" s="21136">
        <v>1.5808828618852199E-2</v>
      </c>
      <c r="CH14" s="21136">
        <v>9.5241785849397506E-3</v>
      </c>
      <c r="CI14" s="21136">
        <v>0</v>
      </c>
      <c r="CJ14" s="21136">
        <v>1.7473268166586502E-2</v>
      </c>
      <c r="CK14" s="21166"/>
      <c r="CL14" s="21136">
        <v>4.6869674529366703E-2</v>
      </c>
      <c r="CM14" s="21136">
        <v>1.42715750087431E-2</v>
      </c>
      <c r="CN14" s="21136">
        <v>2.0553041239404199E-2</v>
      </c>
      <c r="CO14" s="21136">
        <v>0</v>
      </c>
      <c r="CP14" s="21136">
        <v>0</v>
      </c>
      <c r="CQ14" s="21136">
        <v>2.4489989931595301E-2</v>
      </c>
      <c r="CR14" s="21136">
        <v>0</v>
      </c>
      <c r="CS14" s="21136">
        <v>0</v>
      </c>
      <c r="CT14" s="21136">
        <v>0</v>
      </c>
      <c r="CU14" s="21136">
        <v>0</v>
      </c>
      <c r="CV14" s="21136">
        <v>2.8992783181675599E-2</v>
      </c>
      <c r="CW14" s="21136">
        <v>0</v>
      </c>
      <c r="CX14" s="21168"/>
      <c r="CY14" s="21170"/>
      <c r="CZ14" s="21172"/>
      <c r="DA14" s="21174"/>
      <c r="DB14" s="21136">
        <v>1.8499441983828399E-2</v>
      </c>
      <c r="DC14" s="21136">
        <v>1.7995528428580002E-2</v>
      </c>
      <c r="DD14" s="21136">
        <v>3.5434503040829603E-2</v>
      </c>
      <c r="DE14" s="21176"/>
      <c r="DF14" s="21178"/>
      <c r="DG14" s="21136">
        <v>1.0012583955125101E-2</v>
      </c>
      <c r="DH14" s="21136">
        <v>0</v>
      </c>
      <c r="DI14" s="21180"/>
      <c r="DJ14" s="21136">
        <v>1.9213325442052301E-2</v>
      </c>
      <c r="DK14" s="21136">
        <v>1.0973011279656501E-2</v>
      </c>
      <c r="DL14" s="21136">
        <v>3.8652912621359198E-2</v>
      </c>
      <c r="DM14" s="21136">
        <v>1.6812311865860598E-2</v>
      </c>
      <c r="DN14" s="21136">
        <v>0</v>
      </c>
      <c r="DO14" s="21136">
        <v>0</v>
      </c>
      <c r="DP14" s="21136">
        <v>1.87670446254115E-2</v>
      </c>
      <c r="DQ14" s="21182"/>
      <c r="DR14" s="21184"/>
      <c r="DS14" s="21136">
        <v>1.08480848238752E-2</v>
      </c>
      <c r="DT14" s="21186"/>
      <c r="DU14" s="21188"/>
      <c r="DV14" s="21190"/>
      <c r="DW14" s="21133">
        <v>3.9539035221242198E-2</v>
      </c>
    </row>
    <row r="15" spans="1:127" ht="17" x14ac:dyDescent="0.2">
      <c r="A15" s="21318" t="s">
        <v>138</v>
      </c>
      <c r="B15" s="21316">
        <v>1397</v>
      </c>
      <c r="C15" s="21191">
        <v>586</v>
      </c>
      <c r="D15" s="21192">
        <v>811</v>
      </c>
      <c r="E15" s="21193">
        <v>149</v>
      </c>
      <c r="F15" s="21194">
        <v>350</v>
      </c>
      <c r="G15" s="21195">
        <v>277</v>
      </c>
      <c r="H15" s="21196">
        <v>265</v>
      </c>
      <c r="I15" s="21197">
        <v>356</v>
      </c>
      <c r="J15" s="21198">
        <v>27</v>
      </c>
      <c r="K15" s="21199">
        <v>180</v>
      </c>
      <c r="L15" s="21200">
        <v>321</v>
      </c>
      <c r="M15" s="21201">
        <v>214</v>
      </c>
      <c r="N15" s="21202">
        <v>396</v>
      </c>
      <c r="O15" s="21203">
        <v>259</v>
      </c>
      <c r="P15" s="21204">
        <v>207</v>
      </c>
      <c r="Q15" s="21205">
        <v>535</v>
      </c>
      <c r="R15" s="21206">
        <v>396</v>
      </c>
      <c r="S15" s="21207">
        <v>259</v>
      </c>
      <c r="T15" s="21208">
        <v>742</v>
      </c>
      <c r="U15" s="21209">
        <v>655</v>
      </c>
      <c r="V15" s="21210">
        <v>956</v>
      </c>
      <c r="W15" s="21211">
        <v>255</v>
      </c>
      <c r="X15" s="21212">
        <v>121</v>
      </c>
      <c r="Y15" s="21213">
        <v>25</v>
      </c>
      <c r="Z15" s="21214">
        <v>4</v>
      </c>
      <c r="AA15" s="21215">
        <v>0</v>
      </c>
      <c r="AB15" s="21216">
        <v>26</v>
      </c>
      <c r="AC15" s="21217">
        <v>10</v>
      </c>
      <c r="AD15" s="21218">
        <v>956</v>
      </c>
      <c r="AE15" s="21219">
        <v>255</v>
      </c>
      <c r="AF15" s="21220">
        <v>121</v>
      </c>
      <c r="AG15" s="21221">
        <v>65</v>
      </c>
      <c r="AH15" s="21222">
        <v>1021</v>
      </c>
      <c r="AI15" s="21223">
        <v>255</v>
      </c>
      <c r="AJ15" s="21224">
        <v>121</v>
      </c>
      <c r="AK15" s="21225">
        <v>956</v>
      </c>
      <c r="AL15" s="21226">
        <v>441</v>
      </c>
      <c r="AM15" s="21227">
        <v>135</v>
      </c>
      <c r="AN15" s="21228">
        <v>1262</v>
      </c>
      <c r="AO15" s="21229">
        <v>1040</v>
      </c>
      <c r="AP15" s="21230">
        <v>23</v>
      </c>
      <c r="AQ15" s="21231">
        <v>292</v>
      </c>
      <c r="AR15" s="21232">
        <v>32</v>
      </c>
      <c r="AS15" s="21233">
        <v>10</v>
      </c>
      <c r="AT15" s="21234">
        <v>782</v>
      </c>
      <c r="AU15" s="21235">
        <v>258</v>
      </c>
      <c r="AV15" s="21236">
        <v>236</v>
      </c>
      <c r="AW15" s="21237">
        <v>77</v>
      </c>
      <c r="AX15" s="21238">
        <v>16</v>
      </c>
      <c r="AY15" s="21239">
        <v>13</v>
      </c>
      <c r="AZ15" s="21240">
        <v>10</v>
      </c>
      <c r="BA15" s="21241">
        <v>5</v>
      </c>
      <c r="BB15" s="21242">
        <v>1040</v>
      </c>
      <c r="BC15" s="21243">
        <v>23</v>
      </c>
      <c r="BD15" s="21244">
        <v>334</v>
      </c>
      <c r="BE15" s="21245">
        <v>426</v>
      </c>
      <c r="BF15" s="21246">
        <v>469</v>
      </c>
      <c r="BG15" s="21247">
        <v>383</v>
      </c>
      <c r="BH15" s="21248">
        <v>50</v>
      </c>
      <c r="BI15" s="21249">
        <v>30</v>
      </c>
      <c r="BJ15" s="21250">
        <v>39</v>
      </c>
      <c r="BK15" s="21251">
        <v>895</v>
      </c>
      <c r="BL15" s="21252">
        <v>422</v>
      </c>
      <c r="BM15" s="21253">
        <v>80</v>
      </c>
      <c r="BN15" s="21254">
        <v>137</v>
      </c>
      <c r="BO15" s="21255">
        <v>216</v>
      </c>
      <c r="BP15" s="21256">
        <v>462</v>
      </c>
      <c r="BQ15" s="21257">
        <v>137</v>
      </c>
      <c r="BR15" s="21258">
        <v>545</v>
      </c>
      <c r="BS15" s="21259">
        <v>448</v>
      </c>
      <c r="BT15" s="21260">
        <v>47</v>
      </c>
      <c r="BU15" s="21261">
        <v>541</v>
      </c>
      <c r="BV15" s="21262">
        <v>931</v>
      </c>
      <c r="BW15" s="21263">
        <v>293</v>
      </c>
      <c r="BX15" s="21264">
        <v>112</v>
      </c>
      <c r="BY15" s="21265">
        <v>39</v>
      </c>
      <c r="BZ15" s="21266">
        <v>20</v>
      </c>
      <c r="CA15" s="21267">
        <v>111</v>
      </c>
      <c r="CB15" s="21268">
        <v>155</v>
      </c>
      <c r="CC15" s="21269">
        <v>74</v>
      </c>
      <c r="CD15" s="21270">
        <v>76</v>
      </c>
      <c r="CE15" s="21271">
        <v>982</v>
      </c>
      <c r="CF15" s="21272">
        <v>31</v>
      </c>
      <c r="CG15" s="21273">
        <v>491</v>
      </c>
      <c r="CH15" s="21274">
        <v>557</v>
      </c>
      <c r="CI15" s="21275">
        <v>161</v>
      </c>
      <c r="CJ15" s="21276">
        <v>178</v>
      </c>
      <c r="CK15" s="21277">
        <v>10</v>
      </c>
      <c r="CL15" s="21278">
        <v>61</v>
      </c>
      <c r="CM15" s="21279">
        <v>118</v>
      </c>
      <c r="CN15" s="21280">
        <v>128</v>
      </c>
      <c r="CO15" s="21281">
        <v>118</v>
      </c>
      <c r="CP15" s="21282">
        <v>95</v>
      </c>
      <c r="CQ15" s="21283">
        <v>123</v>
      </c>
      <c r="CR15" s="21284">
        <v>85</v>
      </c>
      <c r="CS15" s="21285">
        <v>107</v>
      </c>
      <c r="CT15" s="21286">
        <v>133</v>
      </c>
      <c r="CU15" s="21287">
        <v>111</v>
      </c>
      <c r="CV15" s="21288">
        <v>74</v>
      </c>
      <c r="CW15" s="21289">
        <v>57</v>
      </c>
      <c r="CX15" s="21290">
        <v>22</v>
      </c>
      <c r="CY15" s="21291">
        <v>12</v>
      </c>
      <c r="CZ15" s="21292">
        <v>5</v>
      </c>
      <c r="DA15" s="21293">
        <v>4</v>
      </c>
      <c r="DB15" s="21294">
        <v>144</v>
      </c>
      <c r="DC15" s="21295">
        <v>110</v>
      </c>
      <c r="DD15" s="21296">
        <v>62</v>
      </c>
      <c r="DE15" s="21297">
        <v>4</v>
      </c>
      <c r="DF15" s="21298">
        <v>23</v>
      </c>
      <c r="DG15" s="21299">
        <v>1133</v>
      </c>
      <c r="DH15" s="21300">
        <v>46</v>
      </c>
      <c r="DI15" s="21301">
        <v>18</v>
      </c>
      <c r="DJ15" s="21302">
        <v>104</v>
      </c>
      <c r="DK15" s="21303">
        <v>1290</v>
      </c>
      <c r="DL15" s="21304">
        <v>72</v>
      </c>
      <c r="DM15" s="21305">
        <v>118</v>
      </c>
      <c r="DN15" s="21306">
        <v>360</v>
      </c>
      <c r="DO15" s="21307">
        <v>232</v>
      </c>
      <c r="DP15" s="21308">
        <v>529</v>
      </c>
      <c r="DQ15" s="21309">
        <v>1</v>
      </c>
      <c r="DR15" s="21310">
        <v>1</v>
      </c>
      <c r="DS15" s="21311">
        <v>1122</v>
      </c>
      <c r="DT15" s="21312">
        <v>12</v>
      </c>
      <c r="DU15" s="21313">
        <v>4</v>
      </c>
      <c r="DV15" s="21314">
        <v>13</v>
      </c>
      <c r="DW15" s="21315">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424</v>
      </c>
    </row>
    <row r="8" spans="1:127" ht="34" x14ac:dyDescent="0.2">
      <c r="A8" s="270" t="s">
        <v>423</v>
      </c>
    </row>
    <row r="9" spans="1:127" ht="17" x14ac:dyDescent="0.2">
      <c r="A9" s="21601" t="s">
        <v>312</v>
      </c>
      <c r="B9" s="21418">
        <v>3.8399069800584398E-2</v>
      </c>
      <c r="C9" s="21319">
        <v>4.7515076567658097E-2</v>
      </c>
      <c r="D9" s="21320">
        <v>3.0632417798401899E-2</v>
      </c>
      <c r="E9" s="21321">
        <v>7.1320610643086105E-2</v>
      </c>
      <c r="F9" s="21322">
        <v>3.2184720729686998E-2</v>
      </c>
      <c r="G9" s="21323">
        <v>5.0254642860189602E-2</v>
      </c>
      <c r="H9" s="21324">
        <v>2.2511909493583501E-2</v>
      </c>
      <c r="I9" s="21325">
        <v>1.8026684863010099E-2</v>
      </c>
      <c r="J9" s="21421"/>
      <c r="K9" s="21326">
        <v>5.4665836533531499E-2</v>
      </c>
      <c r="L9" s="21327">
        <v>5.6640758392847802E-2</v>
      </c>
      <c r="M9" s="21328">
        <v>3.1767678615580303E-2</v>
      </c>
      <c r="N9" s="21329">
        <v>1.5013045917473799E-2</v>
      </c>
      <c r="O9" s="21330">
        <v>1.2224956461460899E-2</v>
      </c>
      <c r="P9" s="21331">
        <v>6.5539323996548396E-2</v>
      </c>
      <c r="Q9" s="21332">
        <v>4.7275462063282203E-2</v>
      </c>
      <c r="R9" s="21333">
        <v>1.5013045917473799E-2</v>
      </c>
      <c r="S9" s="21334">
        <v>1.2224956461460899E-2</v>
      </c>
      <c r="T9" s="21335">
        <v>5.4961764141972499E-2</v>
      </c>
      <c r="U9" s="21336">
        <v>1.3904224598701E-2</v>
      </c>
      <c r="V9" s="21337">
        <v>1.9737996282268098E-2</v>
      </c>
      <c r="W9" s="21338">
        <v>8.9686531981468406E-2</v>
      </c>
      <c r="X9" s="21339">
        <v>2.96678919929588E-2</v>
      </c>
      <c r="Y9" s="21423"/>
      <c r="Z9" s="21425"/>
      <c r="AA9" s="21427"/>
      <c r="AB9" s="21429"/>
      <c r="AC9" s="21431"/>
      <c r="AD9" s="21340">
        <v>1.9737996282268098E-2</v>
      </c>
      <c r="AE9" s="21341">
        <v>8.9686531981468406E-2</v>
      </c>
      <c r="AF9" s="21342">
        <v>2.96678919929588E-2</v>
      </c>
      <c r="AG9" s="21343">
        <v>5.8379212697949698E-2</v>
      </c>
      <c r="AH9" s="21344">
        <v>2.24848912964947E-2</v>
      </c>
      <c r="AI9" s="21345">
        <v>8.9686531981468406E-2</v>
      </c>
      <c r="AJ9" s="21346">
        <v>2.96678919929588E-2</v>
      </c>
      <c r="AK9" s="21347">
        <v>1.9737996282268098E-2</v>
      </c>
      <c r="AL9" s="21348">
        <v>6.88920242715855E-2</v>
      </c>
      <c r="AM9" s="21349">
        <v>2.6808069093905498E-2</v>
      </c>
      <c r="AN9" s="21350">
        <v>3.9952191302834401E-2</v>
      </c>
      <c r="AO9" s="21351">
        <v>3.5717655256544197E-2</v>
      </c>
      <c r="AP9" s="21433"/>
      <c r="AQ9" s="21352">
        <v>2.9276093940747799E-2</v>
      </c>
      <c r="AR9" s="21353">
        <v>8.8981413915954793E-2</v>
      </c>
      <c r="AS9" s="21435"/>
      <c r="AT9" s="21354">
        <v>3.7864097701896401E-2</v>
      </c>
      <c r="AU9" s="21355">
        <v>2.9904853693067598E-2</v>
      </c>
      <c r="AV9" s="21356">
        <v>1.17772280552302E-2</v>
      </c>
      <c r="AW9" s="21357">
        <v>7.3317128170151596E-2</v>
      </c>
      <c r="AX9" s="21437"/>
      <c r="AY9" s="21439"/>
      <c r="AZ9" s="21441"/>
      <c r="BA9" s="21443"/>
      <c r="BB9" s="21358">
        <v>3.5717655256544197E-2</v>
      </c>
      <c r="BC9" s="21445"/>
      <c r="BD9" s="21359">
        <v>3.3140316719610902E-2</v>
      </c>
      <c r="BE9" s="21360">
        <v>1.8800422506785201E-2</v>
      </c>
      <c r="BF9" s="21361">
        <v>7.6988767056795004E-3</v>
      </c>
      <c r="BG9" s="21362">
        <v>5.7865975652884802E-2</v>
      </c>
      <c r="BH9" s="21363">
        <v>0.16824471459679999</v>
      </c>
      <c r="BI9" s="21364">
        <v>0.20647353414781899</v>
      </c>
      <c r="BJ9" s="21365">
        <v>4.94300039668863E-2</v>
      </c>
      <c r="BK9" s="21366">
        <v>1.30246240153821E-2</v>
      </c>
      <c r="BL9" s="21367">
        <v>5.6992209311959099E-2</v>
      </c>
      <c r="BM9" s="21368">
        <v>0.18228315060244199</v>
      </c>
      <c r="BN9" s="21369">
        <v>4.1718413423915399E-2</v>
      </c>
      <c r="BO9" s="21370">
        <v>3.8614761064604097E-2</v>
      </c>
      <c r="BP9" s="21371">
        <v>1.4701530482534199E-2</v>
      </c>
      <c r="BQ9" s="21372">
        <v>2.6104383053915398E-2</v>
      </c>
      <c r="BR9" s="21373">
        <v>1.41115856691423E-2</v>
      </c>
      <c r="BS9" s="21374">
        <v>2.08337066045409E-2</v>
      </c>
      <c r="BT9" s="21375">
        <v>0</v>
      </c>
      <c r="BU9" s="21376">
        <v>6.1382372632945201E-2</v>
      </c>
      <c r="BV9" s="21377">
        <v>2.6305665940204E-2</v>
      </c>
      <c r="BW9" s="21378">
        <v>1.9386376870576299E-2</v>
      </c>
      <c r="BX9" s="21379">
        <v>0.15889531149646799</v>
      </c>
      <c r="BY9" s="21380">
        <v>1.8116226751634299E-2</v>
      </c>
      <c r="BZ9" s="21447"/>
      <c r="CA9" s="21381">
        <v>6.1274587883001302E-2</v>
      </c>
      <c r="CB9" s="21382">
        <v>3.1421577830086499E-2</v>
      </c>
      <c r="CC9" s="21383">
        <v>1.1935855271924801E-2</v>
      </c>
      <c r="CD9" s="21384">
        <v>1.2745859765659499E-2</v>
      </c>
      <c r="CE9" s="21385">
        <v>3.9596994969108297E-2</v>
      </c>
      <c r="CF9" s="21386">
        <v>5.6470046334015998E-2</v>
      </c>
      <c r="CG9" s="21387">
        <v>4.8273626840134101E-2</v>
      </c>
      <c r="CH9" s="21388">
        <v>3.8828390669507697E-2</v>
      </c>
      <c r="CI9" s="21389">
        <v>3.2568292674659403E-2</v>
      </c>
      <c r="CJ9" s="21390">
        <v>1.3507444450741301E-2</v>
      </c>
      <c r="CK9" s="21449"/>
      <c r="CL9" s="21391">
        <v>0.15313895688277701</v>
      </c>
      <c r="CM9" s="21392">
        <v>1.39243987654447E-2</v>
      </c>
      <c r="CN9" s="21393">
        <v>7.8389726868039605E-2</v>
      </c>
      <c r="CO9" s="21394">
        <v>7.1898027207531398E-2</v>
      </c>
      <c r="CP9" s="21395">
        <v>2.2306687897769999E-2</v>
      </c>
      <c r="CQ9" s="21396">
        <v>3.7888327767015902E-2</v>
      </c>
      <c r="CR9" s="21397">
        <v>0</v>
      </c>
      <c r="CS9" s="21398">
        <v>3.9828828189455601E-2</v>
      </c>
      <c r="CT9" s="21399">
        <v>0</v>
      </c>
      <c r="CU9" s="21400">
        <v>0</v>
      </c>
      <c r="CV9" s="21401">
        <v>1.69602701450834E-2</v>
      </c>
      <c r="CW9" s="21402">
        <v>0</v>
      </c>
      <c r="CX9" s="21451"/>
      <c r="CY9" s="21453"/>
      <c r="CZ9" s="21455"/>
      <c r="DA9" s="21457"/>
      <c r="DB9" s="21403">
        <v>3.9560572107360602E-2</v>
      </c>
      <c r="DC9" s="21404">
        <v>5.9512973090898098E-2</v>
      </c>
      <c r="DD9" s="21405">
        <v>0.178915804628619</v>
      </c>
      <c r="DE9" s="21459"/>
      <c r="DF9" s="21461"/>
      <c r="DG9" s="21406">
        <v>2.78963656483497E-2</v>
      </c>
      <c r="DH9" s="21407">
        <v>1.6911907694302199E-2</v>
      </c>
      <c r="DI9" s="21463"/>
      <c r="DJ9" s="21408">
        <v>6.2344798019719302E-2</v>
      </c>
      <c r="DK9" s="21409">
        <v>3.6045107254130598E-2</v>
      </c>
      <c r="DL9" s="21410">
        <v>3.4602042668941298E-2</v>
      </c>
      <c r="DM9" s="21411">
        <v>7.8278110100913997E-2</v>
      </c>
      <c r="DN9" s="21412">
        <v>1.9691902132588202E-2</v>
      </c>
      <c r="DO9" s="21413">
        <v>2.15004986251832E-2</v>
      </c>
      <c r="DP9" s="21414">
        <v>4.8459705534292102E-2</v>
      </c>
      <c r="DQ9" s="21465"/>
      <c r="DR9" s="21467"/>
      <c r="DS9" s="21415">
        <v>2.5100519952773799E-2</v>
      </c>
      <c r="DT9" s="21469"/>
      <c r="DU9" s="21471"/>
      <c r="DV9" s="21473"/>
      <c r="DW9" s="21416">
        <v>0.13982017056783</v>
      </c>
    </row>
    <row r="10" spans="1:127" ht="17" x14ac:dyDescent="0.2">
      <c r="A10" s="21601" t="s">
        <v>313</v>
      </c>
      <c r="B10" s="21419">
        <v>4.9274763811596303E-2</v>
      </c>
      <c r="C10" s="21420">
        <v>6.47743308217609E-2</v>
      </c>
      <c r="D10" s="21420">
        <v>3.6069448564655097E-2</v>
      </c>
      <c r="E10" s="21420">
        <v>5.5921768309411903E-2</v>
      </c>
      <c r="F10" s="21420">
        <v>4.3211030193652099E-2</v>
      </c>
      <c r="G10" s="21420">
        <v>4.6128474632266603E-2</v>
      </c>
      <c r="H10" s="21420">
        <v>5.9352266476214798E-2</v>
      </c>
      <c r="I10" s="21420">
        <v>4.56008568687934E-2</v>
      </c>
      <c r="J10" s="21422"/>
      <c r="K10" s="21420">
        <v>8.1660968221247895E-2</v>
      </c>
      <c r="L10" s="21420">
        <v>3.7636410141723302E-2</v>
      </c>
      <c r="M10" s="21420">
        <v>4.3480430147584702E-2</v>
      </c>
      <c r="N10" s="21420">
        <v>3.4485153775598298E-2</v>
      </c>
      <c r="O10" s="21420">
        <v>3.6487408663472498E-2</v>
      </c>
      <c r="P10" s="21420">
        <v>8.4745743237265303E-2</v>
      </c>
      <c r="Q10" s="21420">
        <v>3.9836820368398203E-2</v>
      </c>
      <c r="R10" s="21420">
        <v>3.4485153775598298E-2</v>
      </c>
      <c r="S10" s="21420">
        <v>3.6487408663472498E-2</v>
      </c>
      <c r="T10" s="21420">
        <v>5.8736631835434802E-2</v>
      </c>
      <c r="U10" s="21420">
        <v>3.5281449210274499E-2</v>
      </c>
      <c r="V10" s="21420">
        <v>4.0466170883828E-2</v>
      </c>
      <c r="W10" s="21420">
        <v>6.1910629601412699E-2</v>
      </c>
      <c r="X10" s="21420">
        <v>5.8382677371722397E-2</v>
      </c>
      <c r="Y10" s="21424"/>
      <c r="Z10" s="21426"/>
      <c r="AA10" s="21428"/>
      <c r="AB10" s="21430"/>
      <c r="AC10" s="21432"/>
      <c r="AD10" s="21420">
        <v>4.0466170883828E-2</v>
      </c>
      <c r="AE10" s="21420">
        <v>6.1910629601412699E-2</v>
      </c>
      <c r="AF10" s="21420">
        <v>5.8382677371722397E-2</v>
      </c>
      <c r="AG10" s="21420">
        <v>8.3901508246132198E-2</v>
      </c>
      <c r="AH10" s="21420">
        <v>4.35538664252485E-2</v>
      </c>
      <c r="AI10" s="21420">
        <v>6.1910629601412699E-2</v>
      </c>
      <c r="AJ10" s="21420">
        <v>5.8382677371722397E-2</v>
      </c>
      <c r="AK10" s="21420">
        <v>4.0466170883828E-2</v>
      </c>
      <c r="AL10" s="21420">
        <v>6.3668363560098501E-2</v>
      </c>
      <c r="AM10" s="21420">
        <v>5.57744071779534E-2</v>
      </c>
      <c r="AN10" s="21420">
        <v>4.8403852306653498E-2</v>
      </c>
      <c r="AO10" s="21420">
        <v>4.24721649415273E-2</v>
      </c>
      <c r="AP10" s="21434"/>
      <c r="AQ10" s="21420">
        <v>6.7879532060566905E-2</v>
      </c>
      <c r="AR10" s="21420">
        <v>0.119121853379483</v>
      </c>
      <c r="AS10" s="21436"/>
      <c r="AT10" s="21420">
        <v>4.4638803067922998E-2</v>
      </c>
      <c r="AU10" s="21420">
        <v>3.6604671258725803E-2</v>
      </c>
      <c r="AV10" s="21420">
        <v>3.0010220668933999E-2</v>
      </c>
      <c r="AW10" s="21420">
        <v>7.1121632571056206E-2</v>
      </c>
      <c r="AX10" s="21438"/>
      <c r="AY10" s="21440"/>
      <c r="AZ10" s="21442"/>
      <c r="BA10" s="21444"/>
      <c r="BB10" s="21420">
        <v>4.24721649415273E-2</v>
      </c>
      <c r="BC10" s="21446"/>
      <c r="BD10" s="21420">
        <v>7.3438906536973006E-2</v>
      </c>
      <c r="BE10" s="21420">
        <v>1.8328269701146701E-2</v>
      </c>
      <c r="BF10" s="21420">
        <v>3.9409029822902703E-2</v>
      </c>
      <c r="BG10" s="21420">
        <v>6.5550214547556607E-2</v>
      </c>
      <c r="BH10" s="21420">
        <v>0.17146310934311801</v>
      </c>
      <c r="BI10" s="21420">
        <v>0.182301930832755</v>
      </c>
      <c r="BJ10" s="21420">
        <v>2.4022422661975799E-2</v>
      </c>
      <c r="BK10" s="21420">
        <v>2.9295951561878301E-2</v>
      </c>
      <c r="BL10" s="21420">
        <v>6.1248921452558398E-2</v>
      </c>
      <c r="BM10" s="21420">
        <v>0.175443355232107</v>
      </c>
      <c r="BN10" s="21420">
        <v>5.1898237848603597E-2</v>
      </c>
      <c r="BO10" s="21420">
        <v>1.62611399333638E-2</v>
      </c>
      <c r="BP10" s="21420">
        <v>4.1396501754207601E-2</v>
      </c>
      <c r="BQ10" s="21420">
        <v>2.38339869844417E-2</v>
      </c>
      <c r="BR10" s="21420">
        <v>2.8562869080411099E-2</v>
      </c>
      <c r="BS10" s="21420">
        <v>4.4437232774616801E-2</v>
      </c>
      <c r="BT10" s="21420">
        <v>0</v>
      </c>
      <c r="BU10" s="21420">
        <v>6.1599273893949001E-2</v>
      </c>
      <c r="BV10" s="21420">
        <v>3.8265138878612701E-2</v>
      </c>
      <c r="BW10" s="21420">
        <v>6.0624122728648699E-2</v>
      </c>
      <c r="BX10" s="21420">
        <v>8.0651398075866201E-2</v>
      </c>
      <c r="BY10" s="21420">
        <v>6.2715076509213402E-2</v>
      </c>
      <c r="BZ10" s="21448"/>
      <c r="CA10" s="21420">
        <v>1.1624725708192901E-2</v>
      </c>
      <c r="CB10" s="21420">
        <v>7.4019813132698897E-2</v>
      </c>
      <c r="CC10" s="21420">
        <v>9.4242219106962996E-2</v>
      </c>
      <c r="CD10" s="21420">
        <v>2.0276404577523902E-2</v>
      </c>
      <c r="CE10" s="21420">
        <v>4.50223970300637E-2</v>
      </c>
      <c r="CF10" s="21420">
        <v>0.12915576005368901</v>
      </c>
      <c r="CG10" s="21420">
        <v>4.1082799698161802E-2</v>
      </c>
      <c r="CH10" s="21420">
        <v>5.1846213137049402E-2</v>
      </c>
      <c r="CI10" s="21420">
        <v>7.4765860950385898E-2</v>
      </c>
      <c r="CJ10" s="21420">
        <v>4.4674626345427598E-2</v>
      </c>
      <c r="CK10" s="21450"/>
      <c r="CL10" s="21420">
        <v>4.9315241303299E-2</v>
      </c>
      <c r="CM10" s="21420">
        <v>2.8950594019401098E-2</v>
      </c>
      <c r="CN10" s="21420">
        <v>7.6638890328855E-2</v>
      </c>
      <c r="CO10" s="21420">
        <v>6.3227012839786101E-2</v>
      </c>
      <c r="CP10" s="21420">
        <v>9.5610111964341396E-2</v>
      </c>
      <c r="CQ10" s="21420">
        <v>1.6204458094451001E-2</v>
      </c>
      <c r="CR10" s="21420">
        <v>8.3122347996358495E-2</v>
      </c>
      <c r="CS10" s="21420">
        <v>6.0605422141000502E-2</v>
      </c>
      <c r="CT10" s="21420">
        <v>5.9678304712595401E-2</v>
      </c>
      <c r="CU10" s="21420">
        <v>4.92919478608531E-2</v>
      </c>
      <c r="CV10" s="21420">
        <v>3.5135296666517199E-2</v>
      </c>
      <c r="CW10" s="21420">
        <v>3.5890312048722298E-2</v>
      </c>
      <c r="CX10" s="21452"/>
      <c r="CY10" s="21454"/>
      <c r="CZ10" s="21456"/>
      <c r="DA10" s="21458"/>
      <c r="DB10" s="21420">
        <v>1.2295551307583899E-2</v>
      </c>
      <c r="DC10" s="21420">
        <v>0.13379021883862799</v>
      </c>
      <c r="DD10" s="21420">
        <v>0.194867991617865</v>
      </c>
      <c r="DE10" s="21460"/>
      <c r="DF10" s="21462"/>
      <c r="DG10" s="21420">
        <v>3.0809379025688598E-2</v>
      </c>
      <c r="DH10" s="21420">
        <v>7.1757308614766296E-3</v>
      </c>
      <c r="DI10" s="21464"/>
      <c r="DJ10" s="21420">
        <v>0.124520159412283</v>
      </c>
      <c r="DK10" s="21420">
        <v>4.1762353672532303E-2</v>
      </c>
      <c r="DL10" s="21420">
        <v>7.7316104468969499E-2</v>
      </c>
      <c r="DM10" s="21420">
        <v>5.66316073027823E-2</v>
      </c>
      <c r="DN10" s="21420">
        <v>5.8273729857142499E-2</v>
      </c>
      <c r="DO10" s="21420">
        <v>1.6135538339320001E-2</v>
      </c>
      <c r="DP10" s="21420">
        <v>5.3380095921435201E-2</v>
      </c>
      <c r="DQ10" s="21466"/>
      <c r="DR10" s="21468"/>
      <c r="DS10" s="21420">
        <v>4.0876967503846E-2</v>
      </c>
      <c r="DT10" s="21470"/>
      <c r="DU10" s="21472"/>
      <c r="DV10" s="21474"/>
      <c r="DW10" s="21417">
        <v>0.188770879694939</v>
      </c>
    </row>
    <row r="11" spans="1:127" ht="17" x14ac:dyDescent="0.2">
      <c r="A11" s="21601" t="s">
        <v>314</v>
      </c>
      <c r="B11" s="21419">
        <v>7.6576076271505505E-2</v>
      </c>
      <c r="C11" s="21420">
        <v>7.9311987711423504E-2</v>
      </c>
      <c r="D11" s="21420">
        <v>7.4245135476311896E-2</v>
      </c>
      <c r="E11" s="21420">
        <v>0.10597577611032601</v>
      </c>
      <c r="F11" s="21420">
        <v>9.3453285319513898E-2</v>
      </c>
      <c r="G11" s="21420">
        <v>5.2279532483929199E-2</v>
      </c>
      <c r="H11" s="21420">
        <v>6.4950246791969105E-2</v>
      </c>
      <c r="I11" s="21420">
        <v>5.9947606276619797E-2</v>
      </c>
      <c r="J11" s="21422"/>
      <c r="K11" s="21420">
        <v>0.166644866951981</v>
      </c>
      <c r="L11" s="21420">
        <v>4.3922425164415302E-2</v>
      </c>
      <c r="M11" s="21420">
        <v>6.4634120651097707E-2</v>
      </c>
      <c r="N11" s="21420">
        <v>4.1800366294929801E-2</v>
      </c>
      <c r="O11" s="21420">
        <v>5.7772966635588001E-2</v>
      </c>
      <c r="P11" s="21420">
        <v>0.15644831045097199</v>
      </c>
      <c r="Q11" s="21420">
        <v>5.1720862971774598E-2</v>
      </c>
      <c r="R11" s="21420">
        <v>4.1800366294929801E-2</v>
      </c>
      <c r="S11" s="21420">
        <v>5.7772966635588001E-2</v>
      </c>
      <c r="T11" s="21420">
        <v>9.5795155703318993E-2</v>
      </c>
      <c r="U11" s="21420">
        <v>4.8152658806837299E-2</v>
      </c>
      <c r="V11" s="21420">
        <v>6.9434554351744796E-2</v>
      </c>
      <c r="W11" s="21420">
        <v>8.4551924110066901E-2</v>
      </c>
      <c r="X11" s="21420">
        <v>9.8017322087891101E-2</v>
      </c>
      <c r="Y11" s="21424"/>
      <c r="Z11" s="21426"/>
      <c r="AA11" s="21428"/>
      <c r="AB11" s="21430"/>
      <c r="AC11" s="21432"/>
      <c r="AD11" s="21420">
        <v>6.9434554351744796E-2</v>
      </c>
      <c r="AE11" s="21420">
        <v>8.4551924110066901E-2</v>
      </c>
      <c r="AF11" s="21420">
        <v>9.8017322087891101E-2</v>
      </c>
      <c r="AG11" s="21420">
        <v>8.38057996378265E-2</v>
      </c>
      <c r="AH11" s="21420">
        <v>7.0456165617805905E-2</v>
      </c>
      <c r="AI11" s="21420">
        <v>8.4551924110066901E-2</v>
      </c>
      <c r="AJ11" s="21420">
        <v>9.8017322087891101E-2</v>
      </c>
      <c r="AK11" s="21420">
        <v>6.9434554351744796E-2</v>
      </c>
      <c r="AL11" s="21420">
        <v>8.8245614068416203E-2</v>
      </c>
      <c r="AM11" s="21420">
        <v>0.108146000549333</v>
      </c>
      <c r="AN11" s="21420">
        <v>7.2345904135285494E-2</v>
      </c>
      <c r="AO11" s="21420">
        <v>7.1384537715598398E-2</v>
      </c>
      <c r="AP11" s="21434"/>
      <c r="AQ11" s="21420">
        <v>9.50882579756583E-2</v>
      </c>
      <c r="AR11" s="21420">
        <v>2.6433368322882001E-2</v>
      </c>
      <c r="AS11" s="21436"/>
      <c r="AT11" s="21420">
        <v>5.7974787582431603E-2</v>
      </c>
      <c r="AU11" s="21420">
        <v>0.107699611855456</v>
      </c>
      <c r="AV11" s="21420">
        <v>6.0269748383874E-2</v>
      </c>
      <c r="AW11" s="21420">
        <v>0.16629193879048201</v>
      </c>
      <c r="AX11" s="21438"/>
      <c r="AY11" s="21440"/>
      <c r="AZ11" s="21442"/>
      <c r="BA11" s="21444"/>
      <c r="BB11" s="21420">
        <v>7.1384537715598398E-2</v>
      </c>
      <c r="BC11" s="21446"/>
      <c r="BD11" s="21420">
        <v>8.64226764304801E-2</v>
      </c>
      <c r="BE11" s="21420">
        <v>4.3212907768890203E-2</v>
      </c>
      <c r="BF11" s="21420">
        <v>4.3857289821526202E-2</v>
      </c>
      <c r="BG11" s="21420">
        <v>0.13111645879815301</v>
      </c>
      <c r="BH11" s="21420">
        <v>0.125107594177055</v>
      </c>
      <c r="BI11" s="21420">
        <v>0.150043580387348</v>
      </c>
      <c r="BJ11" s="21420">
        <v>9.7115011521311703E-2</v>
      </c>
      <c r="BK11" s="21420">
        <v>4.3548160260226301E-2</v>
      </c>
      <c r="BL11" s="21420">
        <v>0.127594716279437</v>
      </c>
      <c r="BM11" s="21420">
        <v>0.134264618923362</v>
      </c>
      <c r="BN11" s="21420">
        <v>3.8309279635921602E-2</v>
      </c>
      <c r="BO11" s="21420">
        <v>4.1165456062060797E-2</v>
      </c>
      <c r="BP11" s="21420">
        <v>3.33279096964458E-2</v>
      </c>
      <c r="BQ11" s="21420">
        <v>8.3511614877386495E-2</v>
      </c>
      <c r="BR11" s="21420">
        <v>2.7070688946148499E-2</v>
      </c>
      <c r="BS11" s="21420">
        <v>2.9076796628976199E-2</v>
      </c>
      <c r="BT11" s="21420">
        <v>5.5467950242480003E-2</v>
      </c>
      <c r="BU11" s="21420">
        <v>0.10607805913741</v>
      </c>
      <c r="BV11" s="21420">
        <v>4.6344303949215702E-2</v>
      </c>
      <c r="BW11" s="21420">
        <v>9.1244936675549296E-2</v>
      </c>
      <c r="BX11" s="21420">
        <v>0.14337378913983401</v>
      </c>
      <c r="BY11" s="21420">
        <v>0.20291709080409101</v>
      </c>
      <c r="BZ11" s="21448"/>
      <c r="CA11" s="21420">
        <v>8.1472396546780901E-2</v>
      </c>
      <c r="CB11" s="21420">
        <v>7.4211157162043101E-2</v>
      </c>
      <c r="CC11" s="21420">
        <v>7.69107762503531E-2</v>
      </c>
      <c r="CD11" s="21420">
        <v>4.9090841821560802E-2</v>
      </c>
      <c r="CE11" s="21420">
        <v>7.6941449930235495E-2</v>
      </c>
      <c r="CF11" s="21420">
        <v>0.154038934441453</v>
      </c>
      <c r="CG11" s="21420">
        <v>7.4871574618949194E-2</v>
      </c>
      <c r="CH11" s="21420">
        <v>8.3793484311691604E-2</v>
      </c>
      <c r="CI11" s="21420">
        <v>6.67832701166374E-2</v>
      </c>
      <c r="CJ11" s="21420">
        <v>6.8953413758873303E-2</v>
      </c>
      <c r="CK11" s="21450"/>
      <c r="CL11" s="21420">
        <v>0.150144520823835</v>
      </c>
      <c r="CM11" s="21420">
        <v>7.8807309545394305E-2</v>
      </c>
      <c r="CN11" s="21420">
        <v>8.1070740951394896E-2</v>
      </c>
      <c r="CO11" s="21420">
        <v>5.8661618650959903E-2</v>
      </c>
      <c r="CP11" s="21420">
        <v>0.13241915328783099</v>
      </c>
      <c r="CQ11" s="21420">
        <v>6.5113312145695906E-2</v>
      </c>
      <c r="CR11" s="21420">
        <v>6.5448198491115495E-2</v>
      </c>
      <c r="CS11" s="21420">
        <v>5.9906806951553801E-2</v>
      </c>
      <c r="CT11" s="21420">
        <v>2.6859896179233098E-2</v>
      </c>
      <c r="CU11" s="21420">
        <v>5.3936028260940301E-2</v>
      </c>
      <c r="CV11" s="21420">
        <v>1.45292632270982E-2</v>
      </c>
      <c r="CW11" s="21420">
        <v>5.1630093551830201E-2</v>
      </c>
      <c r="CX11" s="21452"/>
      <c r="CY11" s="21454"/>
      <c r="CZ11" s="21456"/>
      <c r="DA11" s="21458"/>
      <c r="DB11" s="21420">
        <v>0.11631205289289399</v>
      </c>
      <c r="DC11" s="21420">
        <v>0.117329551866034</v>
      </c>
      <c r="DD11" s="21420">
        <v>0.17607607453747101</v>
      </c>
      <c r="DE11" s="21460"/>
      <c r="DF11" s="21462"/>
      <c r="DG11" s="21420">
        <v>6.5966072100179102E-2</v>
      </c>
      <c r="DH11" s="21420">
        <v>3.5434627600959397E-2</v>
      </c>
      <c r="DI11" s="21464"/>
      <c r="DJ11" s="21420">
        <v>0.12291248164764899</v>
      </c>
      <c r="DK11" s="21420">
        <v>7.2024693708150497E-2</v>
      </c>
      <c r="DL11" s="21420">
        <v>0.12031055787186</v>
      </c>
      <c r="DM11" s="21420">
        <v>6.7744980948958297E-2</v>
      </c>
      <c r="DN11" s="21420">
        <v>8.1989902727502201E-2</v>
      </c>
      <c r="DO11" s="21420">
        <v>5.1770679011922699E-2</v>
      </c>
      <c r="DP11" s="21420">
        <v>8.0705444432429302E-2</v>
      </c>
      <c r="DQ11" s="21466"/>
      <c r="DR11" s="21468"/>
      <c r="DS11" s="21420">
        <v>6.64699854617231E-2</v>
      </c>
      <c r="DT11" s="21470"/>
      <c r="DU11" s="21472"/>
      <c r="DV11" s="21474"/>
      <c r="DW11" s="21417">
        <v>0.19623018510340001</v>
      </c>
    </row>
    <row r="12" spans="1:127" ht="17" x14ac:dyDescent="0.2">
      <c r="A12" s="21601" t="s">
        <v>315</v>
      </c>
      <c r="B12" s="21419">
        <v>0.195786653034666</v>
      </c>
      <c r="C12" s="21420">
        <v>0.20538308756128101</v>
      </c>
      <c r="D12" s="21420">
        <v>0.18761068637137299</v>
      </c>
      <c r="E12" s="21420">
        <v>0.20494109024770699</v>
      </c>
      <c r="F12" s="21420">
        <v>0.19674116614586601</v>
      </c>
      <c r="G12" s="21420">
        <v>0.169505984320483</v>
      </c>
      <c r="H12" s="21420">
        <v>0.19032647827044</v>
      </c>
      <c r="I12" s="21420">
        <v>0.21428047071852299</v>
      </c>
      <c r="J12" s="21422"/>
      <c r="K12" s="21420">
        <v>0.15565225182332801</v>
      </c>
      <c r="L12" s="21420">
        <v>0.20167743127767901</v>
      </c>
      <c r="M12" s="21420">
        <v>0.17634598518942299</v>
      </c>
      <c r="N12" s="21420">
        <v>0.243646682715569</v>
      </c>
      <c r="O12" s="21420">
        <v>0.19120454077517901</v>
      </c>
      <c r="P12" s="21420">
        <v>0.15741892933756599</v>
      </c>
      <c r="Q12" s="21420">
        <v>0.192139549310615</v>
      </c>
      <c r="R12" s="21420">
        <v>0.243646682715569</v>
      </c>
      <c r="S12" s="21420">
        <v>0.19120454077517901</v>
      </c>
      <c r="T12" s="21420">
        <v>0.17752746045189599</v>
      </c>
      <c r="U12" s="21420">
        <v>0.222790477811453</v>
      </c>
      <c r="V12" s="21420">
        <v>0.245115812032835</v>
      </c>
      <c r="W12" s="21420">
        <v>6.9947393227385996E-2</v>
      </c>
      <c r="X12" s="21420">
        <v>0.15795698793992499</v>
      </c>
      <c r="Y12" s="21424"/>
      <c r="Z12" s="21426"/>
      <c r="AA12" s="21428"/>
      <c r="AB12" s="21430"/>
      <c r="AC12" s="21432"/>
      <c r="AD12" s="21420">
        <v>0.245115812032835</v>
      </c>
      <c r="AE12" s="21420">
        <v>6.9947393227385996E-2</v>
      </c>
      <c r="AF12" s="21420">
        <v>0.15795698793992499</v>
      </c>
      <c r="AG12" s="21420">
        <v>0.23373713250932801</v>
      </c>
      <c r="AH12" s="21420">
        <v>0.24430693382063301</v>
      </c>
      <c r="AI12" s="21420">
        <v>6.9947393227385996E-2</v>
      </c>
      <c r="AJ12" s="21420">
        <v>0.15795698793992499</v>
      </c>
      <c r="AK12" s="21420">
        <v>0.245115812032835</v>
      </c>
      <c r="AL12" s="21420">
        <v>0.115180797323978</v>
      </c>
      <c r="AM12" s="21420">
        <v>0.15589892269661501</v>
      </c>
      <c r="AN12" s="21420">
        <v>0.20113135908996599</v>
      </c>
      <c r="AO12" s="21420">
        <v>0.17809475317366</v>
      </c>
      <c r="AP12" s="21434"/>
      <c r="AQ12" s="21420">
        <v>0.25268380794108403</v>
      </c>
      <c r="AR12" s="21420">
        <v>6.1037901875777997E-2</v>
      </c>
      <c r="AS12" s="21436"/>
      <c r="AT12" s="21420">
        <v>0.15354123903118699</v>
      </c>
      <c r="AU12" s="21420">
        <v>0.244588362496966</v>
      </c>
      <c r="AV12" s="21420">
        <v>0.216026855244601</v>
      </c>
      <c r="AW12" s="21420">
        <v>0.34049744299443901</v>
      </c>
      <c r="AX12" s="21438"/>
      <c r="AY12" s="21440"/>
      <c r="AZ12" s="21442"/>
      <c r="BA12" s="21444"/>
      <c r="BB12" s="21420">
        <v>0.17809475317366</v>
      </c>
      <c r="BC12" s="21446"/>
      <c r="BD12" s="21420">
        <v>0.238099997635244</v>
      </c>
      <c r="BE12" s="21420">
        <v>0.10383212279213901</v>
      </c>
      <c r="BF12" s="21420">
        <v>0.22556513368325301</v>
      </c>
      <c r="BG12" s="21420">
        <v>0.27753777750171099</v>
      </c>
      <c r="BH12" s="21420">
        <v>0.158496939352892</v>
      </c>
      <c r="BI12" s="21420">
        <v>6.9752256577683899E-2</v>
      </c>
      <c r="BJ12" s="21420">
        <v>0.15457850207773799</v>
      </c>
      <c r="BK12" s="21420">
        <v>0.16716612629540101</v>
      </c>
      <c r="BL12" s="21420">
        <v>0.26480211643395302</v>
      </c>
      <c r="BM12" s="21420">
        <v>0.125908003450277</v>
      </c>
      <c r="BN12" s="21420">
        <v>0.14015181965387</v>
      </c>
      <c r="BO12" s="21420">
        <v>0.16287911994460799</v>
      </c>
      <c r="BP12" s="21420">
        <v>0.15876264809071</v>
      </c>
      <c r="BQ12" s="21420">
        <v>0.21629961642890999</v>
      </c>
      <c r="BR12" s="21420">
        <v>0.176396994613647</v>
      </c>
      <c r="BS12" s="21420">
        <v>0.186029621625386</v>
      </c>
      <c r="BT12" s="21420">
        <v>0.252422215098905</v>
      </c>
      <c r="BU12" s="21420">
        <v>0.224047712803572</v>
      </c>
      <c r="BV12" s="21420">
        <v>0.18799620410009599</v>
      </c>
      <c r="BW12" s="21420">
        <v>0.25766660151908899</v>
      </c>
      <c r="BX12" s="21420">
        <v>0.17121016493521099</v>
      </c>
      <c r="BY12" s="21420">
        <v>0.13589637218584399</v>
      </c>
      <c r="BZ12" s="21448"/>
      <c r="CA12" s="21420">
        <v>0.22295075208892801</v>
      </c>
      <c r="CB12" s="21420">
        <v>0.23304764105304199</v>
      </c>
      <c r="CC12" s="21420">
        <v>0.228227091739647</v>
      </c>
      <c r="CD12" s="21420">
        <v>0.11864023291753099</v>
      </c>
      <c r="CE12" s="21420">
        <v>0.19716593371093699</v>
      </c>
      <c r="CF12" s="21420">
        <v>0.109879224481002</v>
      </c>
      <c r="CG12" s="21420">
        <v>0.13504653338463399</v>
      </c>
      <c r="CH12" s="21420">
        <v>0.22086627646288401</v>
      </c>
      <c r="CI12" s="21420">
        <v>0.23033587894934901</v>
      </c>
      <c r="CJ12" s="21420">
        <v>0.25854391869451998</v>
      </c>
      <c r="CK12" s="21450"/>
      <c r="CL12" s="21420">
        <v>2.9084539148986999E-2</v>
      </c>
      <c r="CM12" s="21420">
        <v>0.21023091888808501</v>
      </c>
      <c r="CN12" s="21420">
        <v>0.19640545519194599</v>
      </c>
      <c r="CO12" s="21420">
        <v>0.16228559282352101</v>
      </c>
      <c r="CP12" s="21420">
        <v>0.142531318048676</v>
      </c>
      <c r="CQ12" s="21420">
        <v>0.16737712169681901</v>
      </c>
      <c r="CR12" s="21420">
        <v>0.225986262757877</v>
      </c>
      <c r="CS12" s="21420">
        <v>0.223070047816329</v>
      </c>
      <c r="CT12" s="21420">
        <v>0.22272078854989799</v>
      </c>
      <c r="CU12" s="21420">
        <v>0.207831720380797</v>
      </c>
      <c r="CV12" s="21420">
        <v>0.24492058511512499</v>
      </c>
      <c r="CW12" s="21420">
        <v>0.29112905757518698</v>
      </c>
      <c r="CX12" s="21452"/>
      <c r="CY12" s="21454"/>
      <c r="CZ12" s="21456"/>
      <c r="DA12" s="21458"/>
      <c r="DB12" s="21420">
        <v>0.23391295332433901</v>
      </c>
      <c r="DC12" s="21420">
        <v>0.26518141263381201</v>
      </c>
      <c r="DD12" s="21420">
        <v>0.230703412799664</v>
      </c>
      <c r="DE12" s="21460"/>
      <c r="DF12" s="21462"/>
      <c r="DG12" s="21420">
        <v>0.17801962487298201</v>
      </c>
      <c r="DH12" s="21420">
        <v>0.176534647047384</v>
      </c>
      <c r="DI12" s="21464"/>
      <c r="DJ12" s="21420">
        <v>0.26548040012262503</v>
      </c>
      <c r="DK12" s="21420">
        <v>0.1879445862604</v>
      </c>
      <c r="DL12" s="21420">
        <v>0.210613842750803</v>
      </c>
      <c r="DM12" s="21420">
        <v>0.201680602535075</v>
      </c>
      <c r="DN12" s="21420">
        <v>0.195000408182288</v>
      </c>
      <c r="DO12" s="21420">
        <v>0.196906468148518</v>
      </c>
      <c r="DP12" s="21420">
        <v>0.175899244416894</v>
      </c>
      <c r="DQ12" s="21466"/>
      <c r="DR12" s="21468"/>
      <c r="DS12" s="21420">
        <v>0.191722621160793</v>
      </c>
      <c r="DT12" s="21470"/>
      <c r="DU12" s="21472"/>
      <c r="DV12" s="21474"/>
      <c r="DW12" s="21417">
        <v>0.23860915898082399</v>
      </c>
    </row>
    <row r="13" spans="1:127" ht="17" x14ac:dyDescent="0.2">
      <c r="A13" s="21601" t="s">
        <v>316</v>
      </c>
      <c r="B13" s="21419">
        <v>0.62940284365111598</v>
      </c>
      <c r="C13" s="21420">
        <v>0.59518183202068997</v>
      </c>
      <c r="D13" s="21420">
        <v>0.65855844821430598</v>
      </c>
      <c r="E13" s="21420">
        <v>0.526488380168873</v>
      </c>
      <c r="F13" s="21420">
        <v>0.62968572414495805</v>
      </c>
      <c r="G13" s="21420">
        <v>0.67554304034346302</v>
      </c>
      <c r="H13" s="21420">
        <v>0.65667749942762998</v>
      </c>
      <c r="I13" s="21420">
        <v>0.65959915375816902</v>
      </c>
      <c r="J13" s="21422"/>
      <c r="K13" s="21420">
        <v>0.51567552083878299</v>
      </c>
      <c r="L13" s="21420">
        <v>0.65452930549845501</v>
      </c>
      <c r="M13" s="21420">
        <v>0.683771785396314</v>
      </c>
      <c r="N13" s="21420">
        <v>0.65879063306093699</v>
      </c>
      <c r="O13" s="21420">
        <v>0.69273749295336495</v>
      </c>
      <c r="P13" s="21420">
        <v>0.51076441910513504</v>
      </c>
      <c r="Q13" s="21420">
        <v>0.66553978317581597</v>
      </c>
      <c r="R13" s="21420">
        <v>0.65879063306093699</v>
      </c>
      <c r="S13" s="21420">
        <v>0.69273749295336495</v>
      </c>
      <c r="T13" s="21420">
        <v>0.60040294591032595</v>
      </c>
      <c r="U13" s="21420">
        <v>0.67229127661917698</v>
      </c>
      <c r="V13" s="21420">
        <v>0.61669938002536995</v>
      </c>
      <c r="W13" s="21420">
        <v>0.67299296091241001</v>
      </c>
      <c r="X13" s="21420">
        <v>0.650863740203807</v>
      </c>
      <c r="Y13" s="21424"/>
      <c r="Z13" s="21426"/>
      <c r="AA13" s="21428"/>
      <c r="AB13" s="21430"/>
      <c r="AC13" s="21432"/>
      <c r="AD13" s="21420">
        <v>0.61669938002536995</v>
      </c>
      <c r="AE13" s="21420">
        <v>0.67299296091241001</v>
      </c>
      <c r="AF13" s="21420">
        <v>0.650863740203807</v>
      </c>
      <c r="AG13" s="21420">
        <v>0.54017634690876404</v>
      </c>
      <c r="AH13" s="21420">
        <v>0.61125957357931304</v>
      </c>
      <c r="AI13" s="21420">
        <v>0.67299296091241001</v>
      </c>
      <c r="AJ13" s="21420">
        <v>0.650863740203807</v>
      </c>
      <c r="AK13" s="21420">
        <v>0.61669938002536995</v>
      </c>
      <c r="AL13" s="21420">
        <v>0.65016082081591897</v>
      </c>
      <c r="AM13" s="21420">
        <v>0.64875392925809505</v>
      </c>
      <c r="AN13" s="21420">
        <v>0.62680991937230401</v>
      </c>
      <c r="AO13" s="21420">
        <v>0.66193167939425801</v>
      </c>
      <c r="AP13" s="21434"/>
      <c r="AQ13" s="21420">
        <v>0.54910212485024701</v>
      </c>
      <c r="AR13" s="21420">
        <v>0.67601368884795898</v>
      </c>
      <c r="AS13" s="21436"/>
      <c r="AT13" s="21420">
        <v>0.69462164617586597</v>
      </c>
      <c r="AU13" s="21420">
        <v>0.57340366391935604</v>
      </c>
      <c r="AV13" s="21420">
        <v>0.67419570879097102</v>
      </c>
      <c r="AW13" s="21420">
        <v>0.33914789392359301</v>
      </c>
      <c r="AX13" s="21438"/>
      <c r="AY13" s="21440"/>
      <c r="AZ13" s="21442"/>
      <c r="BA13" s="21444"/>
      <c r="BB13" s="21420">
        <v>0.66193167939425801</v>
      </c>
      <c r="BC13" s="21446"/>
      <c r="BD13" s="21420">
        <v>0.56131038994821203</v>
      </c>
      <c r="BE13" s="21420">
        <v>0.81582627723103895</v>
      </c>
      <c r="BF13" s="21420">
        <v>0.67350523250127703</v>
      </c>
      <c r="BG13" s="21420">
        <v>0.455135616296998</v>
      </c>
      <c r="BH13" s="21420">
        <v>0.36185593525488202</v>
      </c>
      <c r="BI13" s="21420">
        <v>0.327668375411798</v>
      </c>
      <c r="BJ13" s="21420">
        <v>0.62910914139673402</v>
      </c>
      <c r="BK13" s="21420">
        <v>0.74178094244863502</v>
      </c>
      <c r="BL13" s="21420">
        <v>0.47315514221558702</v>
      </c>
      <c r="BM13" s="21420">
        <v>0.34930153580747902</v>
      </c>
      <c r="BN13" s="21420">
        <v>0.72792224943769002</v>
      </c>
      <c r="BO13" s="21420">
        <v>0.73653877145636304</v>
      </c>
      <c r="BP13" s="21420">
        <v>0.74996033965525999</v>
      </c>
      <c r="BQ13" s="21420">
        <v>0.63788475628151498</v>
      </c>
      <c r="BR13" s="21420">
        <v>0.75385786169065105</v>
      </c>
      <c r="BS13" s="21420">
        <v>0.71778526479207605</v>
      </c>
      <c r="BT13" s="21420">
        <v>0.69210983465861498</v>
      </c>
      <c r="BU13" s="21420">
        <v>0.527024220754851</v>
      </c>
      <c r="BV13" s="21420">
        <v>0.69770991008034799</v>
      </c>
      <c r="BW13" s="21420">
        <v>0.56817816867813997</v>
      </c>
      <c r="BX13" s="21420">
        <v>0.44586933635262099</v>
      </c>
      <c r="BY13" s="21420">
        <v>0.56562906052570505</v>
      </c>
      <c r="BZ13" s="21448"/>
      <c r="CA13" s="21420">
        <v>0.61558764501627505</v>
      </c>
      <c r="CB13" s="21420">
        <v>0.58729981082213001</v>
      </c>
      <c r="CC13" s="21420">
        <v>0.58868405763111198</v>
      </c>
      <c r="CD13" s="21420">
        <v>0.799246660917725</v>
      </c>
      <c r="CE13" s="21420">
        <v>0.63018498624722497</v>
      </c>
      <c r="CF13" s="21420">
        <v>0.47824084277885198</v>
      </c>
      <c r="CG13" s="21420">
        <v>0.68621138415071203</v>
      </c>
      <c r="CH13" s="21420">
        <v>0.59956460392334199</v>
      </c>
      <c r="CI13" s="21420">
        <v>0.59061071056922099</v>
      </c>
      <c r="CJ13" s="21420">
        <v>0.591576219926497</v>
      </c>
      <c r="CK13" s="21450"/>
      <c r="CL13" s="21420">
        <v>0.571447067311736</v>
      </c>
      <c r="CM13" s="21420">
        <v>0.661246812599527</v>
      </c>
      <c r="CN13" s="21420">
        <v>0.54018856173670105</v>
      </c>
      <c r="CO13" s="21420">
        <v>0.643927748478202</v>
      </c>
      <c r="CP13" s="21420">
        <v>0.59846458637929201</v>
      </c>
      <c r="CQ13" s="21420">
        <v>0.68879027975850604</v>
      </c>
      <c r="CR13" s="21420">
        <v>0.62544319075464905</v>
      </c>
      <c r="CS13" s="21420">
        <v>0.60851489935505598</v>
      </c>
      <c r="CT13" s="21420">
        <v>0.69074101055827397</v>
      </c>
      <c r="CU13" s="21420">
        <v>0.68894030349740998</v>
      </c>
      <c r="CV13" s="21420">
        <v>0.68845458484617605</v>
      </c>
      <c r="CW13" s="21420">
        <v>0.621350536824261</v>
      </c>
      <c r="CX13" s="21452"/>
      <c r="CY13" s="21454"/>
      <c r="CZ13" s="21456"/>
      <c r="DA13" s="21458"/>
      <c r="DB13" s="21420">
        <v>0.588197625999755</v>
      </c>
      <c r="DC13" s="21420">
        <v>0.41192892446343499</v>
      </c>
      <c r="DD13" s="21420">
        <v>0.20148762405406401</v>
      </c>
      <c r="DE13" s="21460"/>
      <c r="DF13" s="21462"/>
      <c r="DG13" s="21420">
        <v>0.68680515744020998</v>
      </c>
      <c r="DH13" s="21420">
        <v>0.76394308679587697</v>
      </c>
      <c r="DI13" s="21464"/>
      <c r="DJ13" s="21420">
        <v>0.41190201676871002</v>
      </c>
      <c r="DK13" s="21420">
        <v>0.651875584588267</v>
      </c>
      <c r="DL13" s="21420">
        <v>0.525469978223993</v>
      </c>
      <c r="DM13" s="21420">
        <v>0.58569074947289701</v>
      </c>
      <c r="DN13" s="21420">
        <v>0.642766681440467</v>
      </c>
      <c r="DO13" s="21420">
        <v>0.713686815875056</v>
      </c>
      <c r="DP13" s="21420">
        <v>0.62365496002765897</v>
      </c>
      <c r="DQ13" s="21466"/>
      <c r="DR13" s="21468"/>
      <c r="DS13" s="21420">
        <v>0.664477042612314</v>
      </c>
      <c r="DT13" s="21470"/>
      <c r="DU13" s="21472"/>
      <c r="DV13" s="21474"/>
      <c r="DW13" s="21417">
        <v>0.216541392070182</v>
      </c>
    </row>
    <row r="14" spans="1:127" ht="17" x14ac:dyDescent="0.2">
      <c r="A14" s="21601" t="s">
        <v>422</v>
      </c>
      <c r="B14" s="21419">
        <v>1.0560593430531499E-2</v>
      </c>
      <c r="C14" s="21420">
        <v>7.8336853171860309E-3</v>
      </c>
      <c r="D14" s="21420">
        <v>1.28838635749526E-2</v>
      </c>
      <c r="E14" s="21420">
        <v>3.5352374520596801E-2</v>
      </c>
      <c r="F14" s="21420">
        <v>4.7240734663226798E-3</v>
      </c>
      <c r="G14" s="21420">
        <v>6.2883253596680098E-3</v>
      </c>
      <c r="H14" s="21420">
        <v>6.1815995401627499E-3</v>
      </c>
      <c r="I14" s="21420">
        <v>2.54522751488474E-3</v>
      </c>
      <c r="J14" s="21422"/>
      <c r="K14" s="21420">
        <v>2.57005556311279E-2</v>
      </c>
      <c r="L14" s="21420">
        <v>5.5936695248795798E-3</v>
      </c>
      <c r="M14" s="21420">
        <v>0</v>
      </c>
      <c r="N14" s="21420">
        <v>6.2641182354914301E-3</v>
      </c>
      <c r="O14" s="21420">
        <v>9.5726345109343105E-3</v>
      </c>
      <c r="P14" s="21420">
        <v>2.50832738725137E-2</v>
      </c>
      <c r="Q14" s="21420">
        <v>3.4875221101136901E-3</v>
      </c>
      <c r="R14" s="21420">
        <v>6.2641182354914301E-3</v>
      </c>
      <c r="S14" s="21420">
        <v>9.5726345109343105E-3</v>
      </c>
      <c r="T14" s="21420">
        <v>1.25760419570512E-2</v>
      </c>
      <c r="U14" s="21420">
        <v>7.5799129535575899E-3</v>
      </c>
      <c r="V14" s="21420">
        <v>8.5460864239541995E-3</v>
      </c>
      <c r="W14" s="21420">
        <v>2.0910560167256301E-2</v>
      </c>
      <c r="X14" s="21420">
        <v>5.1113804036956997E-3</v>
      </c>
      <c r="Y14" s="21424"/>
      <c r="Z14" s="21426"/>
      <c r="AA14" s="21428"/>
      <c r="AB14" s="21430"/>
      <c r="AC14" s="21432"/>
      <c r="AD14" s="21420">
        <v>8.5460864239541995E-3</v>
      </c>
      <c r="AE14" s="21420">
        <v>2.0910560167256301E-2</v>
      </c>
      <c r="AF14" s="21420">
        <v>5.1113804036956997E-3</v>
      </c>
      <c r="AG14" s="21420">
        <v>0</v>
      </c>
      <c r="AH14" s="21420">
        <v>7.9385692605042808E-3</v>
      </c>
      <c r="AI14" s="21420">
        <v>2.0910560167256301E-2</v>
      </c>
      <c r="AJ14" s="21420">
        <v>5.1113804036956997E-3</v>
      </c>
      <c r="AK14" s="21420">
        <v>8.5460864239541995E-3</v>
      </c>
      <c r="AL14" s="21420">
        <v>1.3852379960003301E-2</v>
      </c>
      <c r="AM14" s="21420">
        <v>4.6186712240974198E-3</v>
      </c>
      <c r="AN14" s="21420">
        <v>1.13567737929563E-2</v>
      </c>
      <c r="AO14" s="21420">
        <v>1.03992095184119E-2</v>
      </c>
      <c r="AP14" s="21434"/>
      <c r="AQ14" s="21420">
        <v>5.9701832316960404E-3</v>
      </c>
      <c r="AR14" s="21420">
        <v>2.8411773657942702E-2</v>
      </c>
      <c r="AS14" s="21436"/>
      <c r="AT14" s="21420">
        <v>1.1359426440695999E-2</v>
      </c>
      <c r="AU14" s="21420">
        <v>7.7988367764286002E-3</v>
      </c>
      <c r="AV14" s="21420">
        <v>7.7202388563890204E-3</v>
      </c>
      <c r="AW14" s="21420">
        <v>9.6239635502789606E-3</v>
      </c>
      <c r="AX14" s="21438"/>
      <c r="AY14" s="21440"/>
      <c r="AZ14" s="21442"/>
      <c r="BA14" s="21444"/>
      <c r="BB14" s="21420">
        <v>1.03992095184119E-2</v>
      </c>
      <c r="BC14" s="21446"/>
      <c r="BD14" s="21420">
        <v>7.5877127294798298E-3</v>
      </c>
      <c r="BE14" s="21420">
        <v>0</v>
      </c>
      <c r="BF14" s="21420">
        <v>9.9644374653611693E-3</v>
      </c>
      <c r="BG14" s="21420">
        <v>1.2793957202696601E-2</v>
      </c>
      <c r="BH14" s="21420">
        <v>1.4831707275252499E-2</v>
      </c>
      <c r="BI14" s="21420">
        <v>6.3760322642596498E-2</v>
      </c>
      <c r="BJ14" s="21420">
        <v>4.5744918375354097E-2</v>
      </c>
      <c r="BK14" s="21420">
        <v>5.1841954184777498E-3</v>
      </c>
      <c r="BL14" s="21420">
        <v>1.6206894306504401E-2</v>
      </c>
      <c r="BM14" s="21420">
        <v>3.2799335984332698E-2</v>
      </c>
      <c r="BN14" s="21420">
        <v>0</v>
      </c>
      <c r="BO14" s="21420">
        <v>4.5407515389998101E-3</v>
      </c>
      <c r="BP14" s="21420">
        <v>1.8510703208420201E-3</v>
      </c>
      <c r="BQ14" s="21420">
        <v>1.2365642373831E-2</v>
      </c>
      <c r="BR14" s="21420">
        <v>0</v>
      </c>
      <c r="BS14" s="21420">
        <v>1.8373775744042E-3</v>
      </c>
      <c r="BT14" s="21420">
        <v>0</v>
      </c>
      <c r="BU14" s="21420">
        <v>1.98683607772729E-2</v>
      </c>
      <c r="BV14" s="21420">
        <v>3.3787770515232799E-3</v>
      </c>
      <c r="BW14" s="21420">
        <v>2.8997935279960799E-3</v>
      </c>
      <c r="BX14" s="21420">
        <v>0</v>
      </c>
      <c r="BY14" s="21420">
        <v>1.4726173223511401E-2</v>
      </c>
      <c r="BZ14" s="21448"/>
      <c r="CA14" s="21420">
        <v>7.0898927568223899E-3</v>
      </c>
      <c r="CB14" s="21420">
        <v>0</v>
      </c>
      <c r="CC14" s="21420">
        <v>0</v>
      </c>
      <c r="CD14" s="21420">
        <v>0</v>
      </c>
      <c r="CE14" s="21420">
        <v>1.1088238112431099E-2</v>
      </c>
      <c r="CF14" s="21420">
        <v>7.22151919109872E-2</v>
      </c>
      <c r="CG14" s="21420">
        <v>1.4514081307408701E-2</v>
      </c>
      <c r="CH14" s="21420">
        <v>5.1010314955251797E-3</v>
      </c>
      <c r="CI14" s="21420">
        <v>4.9359867397472E-3</v>
      </c>
      <c r="CJ14" s="21420">
        <v>2.2744376823940701E-2</v>
      </c>
      <c r="CK14" s="21450"/>
      <c r="CL14" s="21420">
        <v>4.6869674529366703E-2</v>
      </c>
      <c r="CM14" s="21420">
        <v>6.8399661821478396E-3</v>
      </c>
      <c r="CN14" s="21420">
        <v>2.73066249230632E-2</v>
      </c>
      <c r="CO14" s="21420">
        <v>0</v>
      </c>
      <c r="CP14" s="21420">
        <v>8.6681424220894296E-3</v>
      </c>
      <c r="CQ14" s="21420">
        <v>2.4626500537512499E-2</v>
      </c>
      <c r="CR14" s="21420">
        <v>0</v>
      </c>
      <c r="CS14" s="21420">
        <v>8.0739955466054003E-3</v>
      </c>
      <c r="CT14" s="21420">
        <v>0</v>
      </c>
      <c r="CU14" s="21420">
        <v>0</v>
      </c>
      <c r="CV14" s="21420">
        <v>0</v>
      </c>
      <c r="CW14" s="21420">
        <v>0</v>
      </c>
      <c r="CX14" s="21452"/>
      <c r="CY14" s="21454"/>
      <c r="CZ14" s="21456"/>
      <c r="DA14" s="21458"/>
      <c r="DB14" s="21420">
        <v>9.7212443680683002E-3</v>
      </c>
      <c r="DC14" s="21420">
        <v>1.22569191071926E-2</v>
      </c>
      <c r="DD14" s="21420">
        <v>1.7949092362317301E-2</v>
      </c>
      <c r="DE14" s="21460"/>
      <c r="DF14" s="21462"/>
      <c r="DG14" s="21420">
        <v>1.05034009125904E-2</v>
      </c>
      <c r="DH14" s="21420">
        <v>0</v>
      </c>
      <c r="DI14" s="21464"/>
      <c r="DJ14" s="21420">
        <v>1.28401440290139E-2</v>
      </c>
      <c r="DK14" s="21420">
        <v>1.03476745165197E-2</v>
      </c>
      <c r="DL14" s="21420">
        <v>3.1687474015433398E-2</v>
      </c>
      <c r="DM14" s="21420">
        <v>9.9739496393739004E-3</v>
      </c>
      <c r="DN14" s="21420">
        <v>2.2773756600119898E-3</v>
      </c>
      <c r="DO14" s="21420">
        <v>0</v>
      </c>
      <c r="DP14" s="21420">
        <v>1.7900549667290599E-2</v>
      </c>
      <c r="DQ14" s="21466"/>
      <c r="DR14" s="21468"/>
      <c r="DS14" s="21420">
        <v>1.1352863308549999E-2</v>
      </c>
      <c r="DT14" s="21470"/>
      <c r="DU14" s="21472"/>
      <c r="DV14" s="21474"/>
      <c r="DW14" s="21417">
        <v>2.0028213582824899E-2</v>
      </c>
    </row>
    <row r="15" spans="1:127" ht="17" x14ac:dyDescent="0.2">
      <c r="A15" s="21602" t="s">
        <v>138</v>
      </c>
      <c r="B15" s="21600">
        <v>1390</v>
      </c>
      <c r="C15" s="21475">
        <v>586</v>
      </c>
      <c r="D15" s="21476">
        <v>804</v>
      </c>
      <c r="E15" s="21477">
        <v>146</v>
      </c>
      <c r="F15" s="21478">
        <v>348</v>
      </c>
      <c r="G15" s="21479">
        <v>276</v>
      </c>
      <c r="H15" s="21480">
        <v>265</v>
      </c>
      <c r="I15" s="21481">
        <v>355</v>
      </c>
      <c r="J15" s="21482">
        <v>27</v>
      </c>
      <c r="K15" s="21483">
        <v>178</v>
      </c>
      <c r="L15" s="21484">
        <v>320</v>
      </c>
      <c r="M15" s="21485">
        <v>213</v>
      </c>
      <c r="N15" s="21486">
        <v>393</v>
      </c>
      <c r="O15" s="21487">
        <v>259</v>
      </c>
      <c r="P15" s="21488">
        <v>205</v>
      </c>
      <c r="Q15" s="21489">
        <v>533</v>
      </c>
      <c r="R15" s="21490">
        <v>393</v>
      </c>
      <c r="S15" s="21491">
        <v>259</v>
      </c>
      <c r="T15" s="21492">
        <v>738</v>
      </c>
      <c r="U15" s="21493">
        <v>652</v>
      </c>
      <c r="V15" s="21494">
        <v>953</v>
      </c>
      <c r="W15" s="21495">
        <v>254</v>
      </c>
      <c r="X15" s="21496">
        <v>119</v>
      </c>
      <c r="Y15" s="21497">
        <v>24</v>
      </c>
      <c r="Z15" s="21498">
        <v>4</v>
      </c>
      <c r="AA15" s="21499">
        <v>0</v>
      </c>
      <c r="AB15" s="21500">
        <v>26</v>
      </c>
      <c r="AC15" s="21501">
        <v>10</v>
      </c>
      <c r="AD15" s="21502">
        <v>953</v>
      </c>
      <c r="AE15" s="21503">
        <v>254</v>
      </c>
      <c r="AF15" s="21504">
        <v>119</v>
      </c>
      <c r="AG15" s="21505">
        <v>64</v>
      </c>
      <c r="AH15" s="21506">
        <v>1017</v>
      </c>
      <c r="AI15" s="21507">
        <v>254</v>
      </c>
      <c r="AJ15" s="21508">
        <v>119</v>
      </c>
      <c r="AK15" s="21509">
        <v>953</v>
      </c>
      <c r="AL15" s="21510">
        <v>437</v>
      </c>
      <c r="AM15" s="21511">
        <v>133</v>
      </c>
      <c r="AN15" s="21512">
        <v>1257</v>
      </c>
      <c r="AO15" s="21513">
        <v>1033</v>
      </c>
      <c r="AP15" s="21514">
        <v>23</v>
      </c>
      <c r="AQ15" s="21515">
        <v>292</v>
      </c>
      <c r="AR15" s="21516">
        <v>32</v>
      </c>
      <c r="AS15" s="21517">
        <v>10</v>
      </c>
      <c r="AT15" s="21518">
        <v>776</v>
      </c>
      <c r="AU15" s="21519">
        <v>257</v>
      </c>
      <c r="AV15" s="21520">
        <v>236</v>
      </c>
      <c r="AW15" s="21521">
        <v>77</v>
      </c>
      <c r="AX15" s="21522">
        <v>16</v>
      </c>
      <c r="AY15" s="21523">
        <v>13</v>
      </c>
      <c r="AZ15" s="21524">
        <v>10</v>
      </c>
      <c r="BA15" s="21525">
        <v>5</v>
      </c>
      <c r="BB15" s="21526">
        <v>1033</v>
      </c>
      <c r="BC15" s="21527">
        <v>23</v>
      </c>
      <c r="BD15" s="21528">
        <v>334</v>
      </c>
      <c r="BE15" s="21529">
        <v>424</v>
      </c>
      <c r="BF15" s="21530">
        <v>469</v>
      </c>
      <c r="BG15" s="21531">
        <v>379</v>
      </c>
      <c r="BH15" s="21532">
        <v>50</v>
      </c>
      <c r="BI15" s="21533">
        <v>30</v>
      </c>
      <c r="BJ15" s="21534">
        <v>38</v>
      </c>
      <c r="BK15" s="21535">
        <v>893</v>
      </c>
      <c r="BL15" s="21536">
        <v>417</v>
      </c>
      <c r="BM15" s="21537">
        <v>80</v>
      </c>
      <c r="BN15" s="21538">
        <v>137</v>
      </c>
      <c r="BO15" s="21539">
        <v>216</v>
      </c>
      <c r="BP15" s="21540">
        <v>460</v>
      </c>
      <c r="BQ15" s="21541">
        <v>136</v>
      </c>
      <c r="BR15" s="21542">
        <v>544</v>
      </c>
      <c r="BS15" s="21543">
        <v>448</v>
      </c>
      <c r="BT15" s="21544">
        <v>47</v>
      </c>
      <c r="BU15" s="21545">
        <v>538</v>
      </c>
      <c r="BV15" s="21546">
        <v>930</v>
      </c>
      <c r="BW15" s="21547">
        <v>290</v>
      </c>
      <c r="BX15" s="21548">
        <v>112</v>
      </c>
      <c r="BY15" s="21549">
        <v>39</v>
      </c>
      <c r="BZ15" s="21550">
        <v>18</v>
      </c>
      <c r="CA15" s="21551">
        <v>111</v>
      </c>
      <c r="CB15" s="21552">
        <v>155</v>
      </c>
      <c r="CC15" s="21553">
        <v>73</v>
      </c>
      <c r="CD15" s="21554">
        <v>75</v>
      </c>
      <c r="CE15" s="21555">
        <v>979</v>
      </c>
      <c r="CF15" s="21556">
        <v>30</v>
      </c>
      <c r="CG15" s="21557">
        <v>485</v>
      </c>
      <c r="CH15" s="21558">
        <v>557</v>
      </c>
      <c r="CI15" s="21559">
        <v>160</v>
      </c>
      <c r="CJ15" s="21560">
        <v>178</v>
      </c>
      <c r="CK15" s="21561">
        <v>10</v>
      </c>
      <c r="CL15" s="21562">
        <v>61</v>
      </c>
      <c r="CM15" s="21563">
        <v>118</v>
      </c>
      <c r="CN15" s="21564">
        <v>127</v>
      </c>
      <c r="CO15" s="21565">
        <v>117</v>
      </c>
      <c r="CP15" s="21566">
        <v>94</v>
      </c>
      <c r="CQ15" s="21567">
        <v>122</v>
      </c>
      <c r="CR15" s="21568">
        <v>84</v>
      </c>
      <c r="CS15" s="21569">
        <v>107</v>
      </c>
      <c r="CT15" s="21570">
        <v>133</v>
      </c>
      <c r="CU15" s="21571">
        <v>110</v>
      </c>
      <c r="CV15" s="21572">
        <v>74</v>
      </c>
      <c r="CW15" s="21573">
        <v>57</v>
      </c>
      <c r="CX15" s="21574">
        <v>22</v>
      </c>
      <c r="CY15" s="21575">
        <v>12</v>
      </c>
      <c r="CZ15" s="21576">
        <v>5</v>
      </c>
      <c r="DA15" s="21577">
        <v>4</v>
      </c>
      <c r="DB15" s="21578">
        <v>143</v>
      </c>
      <c r="DC15" s="21579">
        <v>109</v>
      </c>
      <c r="DD15" s="21580">
        <v>62</v>
      </c>
      <c r="DE15" s="21581">
        <v>4</v>
      </c>
      <c r="DF15" s="21582">
        <v>23</v>
      </c>
      <c r="DG15" s="21583">
        <v>1127</v>
      </c>
      <c r="DH15" s="21584">
        <v>46</v>
      </c>
      <c r="DI15" s="21585">
        <v>18</v>
      </c>
      <c r="DJ15" s="21586">
        <v>104</v>
      </c>
      <c r="DK15" s="21587">
        <v>1283</v>
      </c>
      <c r="DL15" s="21588">
        <v>70</v>
      </c>
      <c r="DM15" s="21589">
        <v>117</v>
      </c>
      <c r="DN15" s="21590">
        <v>360</v>
      </c>
      <c r="DO15" s="21591">
        <v>232</v>
      </c>
      <c r="DP15" s="21592">
        <v>526</v>
      </c>
      <c r="DQ15" s="21593">
        <v>1</v>
      </c>
      <c r="DR15" s="21594">
        <v>1</v>
      </c>
      <c r="DS15" s="21595">
        <v>1117</v>
      </c>
      <c r="DT15" s="21596">
        <v>11</v>
      </c>
      <c r="DU15" s="21597">
        <v>4</v>
      </c>
      <c r="DV15" s="21598">
        <v>13</v>
      </c>
      <c r="DW15" s="21599">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426</v>
      </c>
    </row>
    <row r="8" spans="1:127" ht="17" x14ac:dyDescent="0.2">
      <c r="A8" s="270" t="s">
        <v>425</v>
      </c>
    </row>
    <row r="9" spans="1:127" ht="17" x14ac:dyDescent="0.2">
      <c r="A9" s="21885" t="s">
        <v>312</v>
      </c>
      <c r="B9" s="21702">
        <v>0.64892327578359299</v>
      </c>
      <c r="C9" s="21603">
        <v>0.58419214114338902</v>
      </c>
      <c r="D9" s="21604">
        <v>0.70329280664540195</v>
      </c>
      <c r="E9" s="21605">
        <v>0.59011523338874705</v>
      </c>
      <c r="F9" s="21606">
        <v>0.68252542708369401</v>
      </c>
      <c r="G9" s="21607">
        <v>0.70322939564587506</v>
      </c>
      <c r="H9" s="21608">
        <v>0.63559089130522095</v>
      </c>
      <c r="I9" s="21609">
        <v>0.62342115641676199</v>
      </c>
      <c r="J9" s="21705"/>
      <c r="K9" s="21610">
        <v>0.56382746794105998</v>
      </c>
      <c r="L9" s="21611">
        <v>0.712861811195734</v>
      </c>
      <c r="M9" s="21612">
        <v>0.67566283049171905</v>
      </c>
      <c r="N9" s="21613">
        <v>0.63560418567560295</v>
      </c>
      <c r="O9" s="21614">
        <v>0.69939035583072795</v>
      </c>
      <c r="P9" s="21615">
        <v>0.56111282918454497</v>
      </c>
      <c r="Q9" s="21616">
        <v>0.69880267247138605</v>
      </c>
      <c r="R9" s="21617">
        <v>0.63560418567560295</v>
      </c>
      <c r="S9" s="21618">
        <v>0.69939035583072795</v>
      </c>
      <c r="T9" s="21619">
        <v>0.64090012397606799</v>
      </c>
      <c r="U9" s="21620">
        <v>0.66078003478694103</v>
      </c>
      <c r="V9" s="21621">
        <v>0.65796130312628498</v>
      </c>
      <c r="W9" s="21622">
        <v>0.70041803998339702</v>
      </c>
      <c r="X9" s="21623">
        <v>0.54827473087751499</v>
      </c>
      <c r="Y9" s="21707"/>
      <c r="Z9" s="21709"/>
      <c r="AA9" s="21711"/>
      <c r="AB9" s="21713"/>
      <c r="AC9" s="21715"/>
      <c r="AD9" s="21624">
        <v>0.65796130312628498</v>
      </c>
      <c r="AE9" s="21625">
        <v>0.70041803998339702</v>
      </c>
      <c r="AF9" s="21626">
        <v>0.54827473087751499</v>
      </c>
      <c r="AG9" s="21627">
        <v>0.522611408653745</v>
      </c>
      <c r="AH9" s="21628">
        <v>0.64822177733197694</v>
      </c>
      <c r="AI9" s="21629">
        <v>0.70041803998339702</v>
      </c>
      <c r="AJ9" s="21630">
        <v>0.54827473087751499</v>
      </c>
      <c r="AK9" s="21631">
        <v>0.65796130312628498</v>
      </c>
      <c r="AL9" s="21632">
        <v>0.63418821099308098</v>
      </c>
      <c r="AM9" s="21633">
        <v>0.56330033830347104</v>
      </c>
      <c r="AN9" s="21634">
        <v>0.66067705692747503</v>
      </c>
      <c r="AO9" s="21635">
        <v>0.68277708298111095</v>
      </c>
      <c r="AP9" s="21717"/>
      <c r="AQ9" s="21636">
        <v>0.55018044607699501</v>
      </c>
      <c r="AR9" s="21637">
        <v>0.68905477490273803</v>
      </c>
      <c r="AS9" s="21719"/>
      <c r="AT9" s="21638">
        <v>0.71969673446355698</v>
      </c>
      <c r="AU9" s="21639">
        <v>0.58280900566472504</v>
      </c>
      <c r="AV9" s="21640">
        <v>0.60478117557011701</v>
      </c>
      <c r="AW9" s="21641">
        <v>0.48476833622144799</v>
      </c>
      <c r="AX9" s="21721"/>
      <c r="AY9" s="21723"/>
      <c r="AZ9" s="21725"/>
      <c r="BA9" s="21727"/>
      <c r="BB9" s="21642">
        <v>0.68277708298111095</v>
      </c>
      <c r="BC9" s="21729"/>
      <c r="BD9" s="21643">
        <v>0.55131531920537902</v>
      </c>
      <c r="BE9" s="21644">
        <v>0.815011692088082</v>
      </c>
      <c r="BF9" s="21645">
        <v>0.67182196636275004</v>
      </c>
      <c r="BG9" s="21646">
        <v>0.51503316937574595</v>
      </c>
      <c r="BH9" s="21647">
        <v>0.42892718133414598</v>
      </c>
      <c r="BI9" s="21648">
        <v>0.55462321431209505</v>
      </c>
      <c r="BJ9" s="21649">
        <v>0.488874293059683</v>
      </c>
      <c r="BK9" s="21650">
        <v>0.74028107599203796</v>
      </c>
      <c r="BL9" s="21651">
        <v>0.51236292337782197</v>
      </c>
      <c r="BM9" s="21652">
        <v>0.47605774546308599</v>
      </c>
      <c r="BN9" s="21653">
        <v>0.74471280754799896</v>
      </c>
      <c r="BO9" s="21654">
        <v>0.80916402837608603</v>
      </c>
      <c r="BP9" s="21655">
        <v>0.74798971546626003</v>
      </c>
      <c r="BQ9" s="21656">
        <v>0.69091539408226599</v>
      </c>
      <c r="BR9" s="21657">
        <v>0.74178702873713698</v>
      </c>
      <c r="BS9" s="21658">
        <v>0.75027235129064396</v>
      </c>
      <c r="BT9" s="21659">
        <v>0.69906110082825801</v>
      </c>
      <c r="BU9" s="21660">
        <v>0.56636782353166104</v>
      </c>
      <c r="BV9" s="21661">
        <v>0.70384001889288506</v>
      </c>
      <c r="BW9" s="21662">
        <v>0.58331124362375697</v>
      </c>
      <c r="BX9" s="21663">
        <v>0.54994076453243501</v>
      </c>
      <c r="BY9" s="21664">
        <v>0.50278788499037796</v>
      </c>
      <c r="BZ9" s="21731"/>
      <c r="CA9" s="21665">
        <v>0.70631217692156201</v>
      </c>
      <c r="CB9" s="21666">
        <v>0.58993239750908899</v>
      </c>
      <c r="CC9" s="21667">
        <v>0.66742038960116101</v>
      </c>
      <c r="CD9" s="21668">
        <v>0.68116647135223896</v>
      </c>
      <c r="CE9" s="21669">
        <v>0.65459622321410904</v>
      </c>
      <c r="CF9" s="21670">
        <v>0.42455430440779901</v>
      </c>
      <c r="CG9" s="21671">
        <v>0.65776572918901499</v>
      </c>
      <c r="CH9" s="21672">
        <v>0.64727585387660702</v>
      </c>
      <c r="CI9" s="21673">
        <v>0.58758412809154303</v>
      </c>
      <c r="CJ9" s="21674">
        <v>0.68205000211049105</v>
      </c>
      <c r="CK9" s="21733"/>
      <c r="CL9" s="21675">
        <v>0.67459576219795603</v>
      </c>
      <c r="CM9" s="21676">
        <v>0.70675066803839504</v>
      </c>
      <c r="CN9" s="21677">
        <v>0.582110071982892</v>
      </c>
      <c r="CO9" s="21678">
        <v>0.648931500060419</v>
      </c>
      <c r="CP9" s="21679">
        <v>0.62286712096107799</v>
      </c>
      <c r="CQ9" s="21680">
        <v>0.75654379053613097</v>
      </c>
      <c r="CR9" s="21681">
        <v>0.58002875400131704</v>
      </c>
      <c r="CS9" s="21682">
        <v>0.73825661133930098</v>
      </c>
      <c r="CT9" s="21683">
        <v>0.59711934644420706</v>
      </c>
      <c r="CU9" s="21684">
        <v>0.66093476714015398</v>
      </c>
      <c r="CV9" s="21685">
        <v>0.648273492013687</v>
      </c>
      <c r="CW9" s="21686">
        <v>0.62221581277076699</v>
      </c>
      <c r="CX9" s="21735"/>
      <c r="CY9" s="21737"/>
      <c r="CZ9" s="21739"/>
      <c r="DA9" s="21741"/>
      <c r="DB9" s="21687">
        <v>0.59614137924856703</v>
      </c>
      <c r="DC9" s="21688">
        <v>0.54487276086029102</v>
      </c>
      <c r="DD9" s="21689">
        <v>0.27071029030342803</v>
      </c>
      <c r="DE9" s="21743"/>
      <c r="DF9" s="21745"/>
      <c r="DG9" s="21690">
        <v>0.68725975113228499</v>
      </c>
      <c r="DH9" s="21691">
        <v>0.69170609969533903</v>
      </c>
      <c r="DI9" s="21747"/>
      <c r="DJ9" s="21692">
        <v>0.53887398621694804</v>
      </c>
      <c r="DK9" s="21693">
        <v>0.65948596002119497</v>
      </c>
      <c r="DL9" s="21694">
        <v>0.44868919303212201</v>
      </c>
      <c r="DM9" s="21695">
        <v>0.613085822894609</v>
      </c>
      <c r="DN9" s="21696">
        <v>0.65276856283324602</v>
      </c>
      <c r="DO9" s="21697">
        <v>0.66865533109562603</v>
      </c>
      <c r="DP9" s="21698">
        <v>0.682381197428514</v>
      </c>
      <c r="DQ9" s="21749"/>
      <c r="DR9" s="21751"/>
      <c r="DS9" s="21699">
        <v>0.66896748072841095</v>
      </c>
      <c r="DT9" s="21753"/>
      <c r="DU9" s="21755"/>
      <c r="DV9" s="21757"/>
      <c r="DW9" s="21700">
        <v>0.31885690828977298</v>
      </c>
    </row>
    <row r="10" spans="1:127" ht="17" x14ac:dyDescent="0.2">
      <c r="A10" s="21885" t="s">
        <v>313</v>
      </c>
      <c r="B10" s="21703">
        <v>0.22380762800044701</v>
      </c>
      <c r="C10" s="21704">
        <v>0.263328270200889</v>
      </c>
      <c r="D10" s="21704">
        <v>0.19061311059026101</v>
      </c>
      <c r="E10" s="21704">
        <v>0.291938958265958</v>
      </c>
      <c r="F10" s="21704">
        <v>0.203192642380609</v>
      </c>
      <c r="G10" s="21704">
        <v>0.19053999540073599</v>
      </c>
      <c r="H10" s="21704">
        <v>0.22443180940928301</v>
      </c>
      <c r="I10" s="21704">
        <v>0.215811296126314</v>
      </c>
      <c r="J10" s="21706"/>
      <c r="K10" s="21704">
        <v>0.22718351020104</v>
      </c>
      <c r="L10" s="21704">
        <v>0.20851413075702899</v>
      </c>
      <c r="M10" s="21704">
        <v>0.222744237053668</v>
      </c>
      <c r="N10" s="21704">
        <v>0.26442632689130002</v>
      </c>
      <c r="O10" s="21704">
        <v>0.19465571200055001</v>
      </c>
      <c r="P10" s="21704">
        <v>0.216422121166961</v>
      </c>
      <c r="Q10" s="21704">
        <v>0.213892316790634</v>
      </c>
      <c r="R10" s="21704">
        <v>0.26442632689130002</v>
      </c>
      <c r="S10" s="21704">
        <v>0.19465571200055001</v>
      </c>
      <c r="T10" s="21704">
        <v>0.214956172461374</v>
      </c>
      <c r="U10" s="21704">
        <v>0.23688846925502899</v>
      </c>
      <c r="V10" s="21704">
        <v>0.23750636155968</v>
      </c>
      <c r="W10" s="21704">
        <v>0.13015034181524801</v>
      </c>
      <c r="X10" s="21704">
        <v>0.308196131697761</v>
      </c>
      <c r="Y10" s="21708"/>
      <c r="Z10" s="21710"/>
      <c r="AA10" s="21712"/>
      <c r="AB10" s="21714"/>
      <c r="AC10" s="21716"/>
      <c r="AD10" s="21704">
        <v>0.23750636155968</v>
      </c>
      <c r="AE10" s="21704">
        <v>0.13015034181524801</v>
      </c>
      <c r="AF10" s="21704">
        <v>0.308196131697761</v>
      </c>
      <c r="AG10" s="21704">
        <v>0.28932682768934698</v>
      </c>
      <c r="AH10" s="21704">
        <v>0.24123526558660799</v>
      </c>
      <c r="AI10" s="21704">
        <v>0.13015034181524801</v>
      </c>
      <c r="AJ10" s="21704">
        <v>0.308196131697761</v>
      </c>
      <c r="AK10" s="21704">
        <v>0.23750636155968</v>
      </c>
      <c r="AL10" s="21704">
        <v>0.201474023676216</v>
      </c>
      <c r="AM10" s="21704">
        <v>0.28755795013156199</v>
      </c>
      <c r="AN10" s="21704">
        <v>0.21505638264221499</v>
      </c>
      <c r="AO10" s="21704">
        <v>0.20551348663000399</v>
      </c>
      <c r="AP10" s="21718"/>
      <c r="AQ10" s="21704">
        <v>0.29305550592792201</v>
      </c>
      <c r="AR10" s="21704">
        <v>0.16901512875243399</v>
      </c>
      <c r="AS10" s="21720"/>
      <c r="AT10" s="21704">
        <v>0.178383369028664</v>
      </c>
      <c r="AU10" s="21704">
        <v>0.278974247635914</v>
      </c>
      <c r="AV10" s="21704">
        <v>0.29687317446985501</v>
      </c>
      <c r="AW10" s="21704">
        <v>0.218657350680524</v>
      </c>
      <c r="AX10" s="21722"/>
      <c r="AY10" s="21724"/>
      <c r="AZ10" s="21726"/>
      <c r="BA10" s="21728"/>
      <c r="BB10" s="21704">
        <v>0.20551348663000399</v>
      </c>
      <c r="BC10" s="21730"/>
      <c r="BD10" s="21704">
        <v>0.28329182615038001</v>
      </c>
      <c r="BE10" s="21704">
        <v>0.136493698233904</v>
      </c>
      <c r="BF10" s="21704">
        <v>0.241701622455744</v>
      </c>
      <c r="BG10" s="21704">
        <v>0.29499600784630697</v>
      </c>
      <c r="BH10" s="21704">
        <v>0.28187721997320098</v>
      </c>
      <c r="BI10" s="21704">
        <v>0.21283774800194999</v>
      </c>
      <c r="BJ10" s="21704">
        <v>0.12915141149616599</v>
      </c>
      <c r="BK10" s="21704">
        <v>0.191401639117634</v>
      </c>
      <c r="BL10" s="21704">
        <v>0.27806692173685199</v>
      </c>
      <c r="BM10" s="21704">
        <v>0.25599041046871901</v>
      </c>
      <c r="BN10" s="21704">
        <v>0.189562931986304</v>
      </c>
      <c r="BO10" s="21704">
        <v>0.12105816739446799</v>
      </c>
      <c r="BP10" s="21704">
        <v>0.18918766760748901</v>
      </c>
      <c r="BQ10" s="21704">
        <v>0.159384479381533</v>
      </c>
      <c r="BR10" s="21704">
        <v>0.199637695385914</v>
      </c>
      <c r="BS10" s="21704">
        <v>0.19584991393522599</v>
      </c>
      <c r="BT10" s="21704">
        <v>0.24882379096050999</v>
      </c>
      <c r="BU10" s="21704">
        <v>0.25071450614755197</v>
      </c>
      <c r="BV10" s="21704">
        <v>0.20094928270492199</v>
      </c>
      <c r="BW10" s="21704">
        <v>0.25198897940273202</v>
      </c>
      <c r="BX10" s="21704">
        <v>0.29364798336141501</v>
      </c>
      <c r="BY10" s="21704">
        <v>0.27655709453223698</v>
      </c>
      <c r="BZ10" s="21732"/>
      <c r="CA10" s="21704">
        <v>0.16368254605319399</v>
      </c>
      <c r="CB10" s="21704">
        <v>0.27377617821170402</v>
      </c>
      <c r="CC10" s="21704">
        <v>0.18483468851194301</v>
      </c>
      <c r="CD10" s="21704">
        <v>0.23399091541122499</v>
      </c>
      <c r="CE10" s="21704">
        <v>0.221419905891618</v>
      </c>
      <c r="CF10" s="21704">
        <v>0.31749821077891199</v>
      </c>
      <c r="CG10" s="21704">
        <v>0.20175257632803001</v>
      </c>
      <c r="CH10" s="21704">
        <v>0.23179423817922501</v>
      </c>
      <c r="CI10" s="21704">
        <v>0.275231019746279</v>
      </c>
      <c r="CJ10" s="21704">
        <v>0.21790295535975901</v>
      </c>
      <c r="CK10" s="21734"/>
      <c r="CL10" s="21704">
        <v>0.13829071481371599</v>
      </c>
      <c r="CM10" s="21704">
        <v>0.170674048193835</v>
      </c>
      <c r="CN10" s="21704">
        <v>0.26226991065476801</v>
      </c>
      <c r="CO10" s="21704">
        <v>0.18447397926172501</v>
      </c>
      <c r="CP10" s="21704">
        <v>0.23539426858184601</v>
      </c>
      <c r="CQ10" s="21704">
        <v>0.12255023373318701</v>
      </c>
      <c r="CR10" s="21704">
        <v>0.27592865534035599</v>
      </c>
      <c r="CS10" s="21704">
        <v>0.197073800377918</v>
      </c>
      <c r="CT10" s="21704">
        <v>0.29755119881812397</v>
      </c>
      <c r="CU10" s="21704">
        <v>0.29387917694764398</v>
      </c>
      <c r="CV10" s="21704">
        <v>0.23540424641773899</v>
      </c>
      <c r="CW10" s="21704">
        <v>0.29069740064042199</v>
      </c>
      <c r="CX10" s="21736"/>
      <c r="CY10" s="21738"/>
      <c r="CZ10" s="21740"/>
      <c r="DA10" s="21742"/>
      <c r="DB10" s="21704">
        <v>0.25769657221609898</v>
      </c>
      <c r="DC10" s="21704">
        <v>0.24226830016186501</v>
      </c>
      <c r="DD10" s="21704">
        <v>0.34239164401112498</v>
      </c>
      <c r="DE10" s="21744"/>
      <c r="DF10" s="21746"/>
      <c r="DG10" s="21704">
        <v>0.20973470705573899</v>
      </c>
      <c r="DH10" s="21704">
        <v>0.256307123873728</v>
      </c>
      <c r="DI10" s="21748"/>
      <c r="DJ10" s="21704">
        <v>0.23817462511229401</v>
      </c>
      <c r="DK10" s="21704">
        <v>0.22271621618187301</v>
      </c>
      <c r="DL10" s="21704">
        <v>0.31923350773697901</v>
      </c>
      <c r="DM10" s="21704">
        <v>0.24892848942521101</v>
      </c>
      <c r="DN10" s="21704">
        <v>0.23419010640374999</v>
      </c>
      <c r="DO10" s="21704">
        <v>0.209570677308411</v>
      </c>
      <c r="DP10" s="21704">
        <v>0.19581320024367799</v>
      </c>
      <c r="DQ10" s="21750"/>
      <c r="DR10" s="21752"/>
      <c r="DS10" s="21704">
        <v>0.21229189304177801</v>
      </c>
      <c r="DT10" s="21754"/>
      <c r="DU10" s="21756"/>
      <c r="DV10" s="21758"/>
      <c r="DW10" s="21701">
        <v>0.343646603462406</v>
      </c>
    </row>
    <row r="11" spans="1:127" ht="17" x14ac:dyDescent="0.2">
      <c r="A11" s="21885" t="s">
        <v>314</v>
      </c>
      <c r="B11" s="21703">
        <v>7.4700848323805705E-2</v>
      </c>
      <c r="C11" s="21704">
        <v>7.7956884072146806E-2</v>
      </c>
      <c r="D11" s="21704">
        <v>7.1966010797929497E-2</v>
      </c>
      <c r="E11" s="21704">
        <v>5.0530966254564998E-2</v>
      </c>
      <c r="F11" s="21704">
        <v>7.9684762579409096E-2</v>
      </c>
      <c r="G11" s="21704">
        <v>5.25570436488733E-2</v>
      </c>
      <c r="H11" s="21704">
        <v>8.5270165411716198E-2</v>
      </c>
      <c r="I11" s="21704">
        <v>0.102469260757426</v>
      </c>
      <c r="J11" s="21706"/>
      <c r="K11" s="21704">
        <v>0.109995512255009</v>
      </c>
      <c r="L11" s="21704">
        <v>5.2432788247176398E-2</v>
      </c>
      <c r="M11" s="21704">
        <v>7.6406834871717996E-2</v>
      </c>
      <c r="N11" s="21704">
        <v>5.4068268551861802E-2</v>
      </c>
      <c r="O11" s="21704">
        <v>7.9900731627257998E-2</v>
      </c>
      <c r="P11" s="21704">
        <v>0.10969358088522201</v>
      </c>
      <c r="Q11" s="21704">
        <v>6.1493639939868998E-2</v>
      </c>
      <c r="R11" s="21704">
        <v>5.4068268551861802E-2</v>
      </c>
      <c r="S11" s="21704">
        <v>7.9900731627257998E-2</v>
      </c>
      <c r="T11" s="21704">
        <v>8.17631046399315E-2</v>
      </c>
      <c r="U11" s="21704">
        <v>6.4264118075022705E-2</v>
      </c>
      <c r="V11" s="21704">
        <v>6.5989881924804594E-2</v>
      </c>
      <c r="W11" s="21704">
        <v>0.10050027735718001</v>
      </c>
      <c r="X11" s="21704">
        <v>6.06271597976921E-2</v>
      </c>
      <c r="Y11" s="21708"/>
      <c r="Z11" s="21710"/>
      <c r="AA11" s="21712"/>
      <c r="AB11" s="21714"/>
      <c r="AC11" s="21716"/>
      <c r="AD11" s="21704">
        <v>6.5989881924804594E-2</v>
      </c>
      <c r="AE11" s="21704">
        <v>0.10050027735718001</v>
      </c>
      <c r="AF11" s="21704">
        <v>6.06271597976921E-2</v>
      </c>
      <c r="AG11" s="21704">
        <v>9.9463823844104293E-2</v>
      </c>
      <c r="AH11" s="21704">
        <v>6.8398604310815403E-2</v>
      </c>
      <c r="AI11" s="21704">
        <v>0.10050027735718001</v>
      </c>
      <c r="AJ11" s="21704">
        <v>6.06271597976921E-2</v>
      </c>
      <c r="AK11" s="21704">
        <v>6.5989881924804594E-2</v>
      </c>
      <c r="AL11" s="21704">
        <v>8.8902692311480999E-2</v>
      </c>
      <c r="AM11" s="21704">
        <v>7.4051467473344401E-2</v>
      </c>
      <c r="AN11" s="21704">
        <v>7.47899912640035E-2</v>
      </c>
      <c r="AO11" s="21704">
        <v>6.4667948588044602E-2</v>
      </c>
      <c r="AP11" s="21718"/>
      <c r="AQ11" s="21704">
        <v>9.12882063302628E-2</v>
      </c>
      <c r="AR11" s="21704">
        <v>5.2948682428873003E-2</v>
      </c>
      <c r="AS11" s="21720"/>
      <c r="AT11" s="21704">
        <v>5.4781097681526399E-2</v>
      </c>
      <c r="AU11" s="21704">
        <v>9.1438772150892897E-2</v>
      </c>
      <c r="AV11" s="21704">
        <v>6.0230190439304797E-2</v>
      </c>
      <c r="AW11" s="21704">
        <v>0.14903462961420899</v>
      </c>
      <c r="AX11" s="21722"/>
      <c r="AY11" s="21724"/>
      <c r="AZ11" s="21726"/>
      <c r="BA11" s="21728"/>
      <c r="BB11" s="21704">
        <v>6.4667948588044602E-2</v>
      </c>
      <c r="BC11" s="21730"/>
      <c r="BD11" s="21704">
        <v>0.100165849343963</v>
      </c>
      <c r="BE11" s="21704">
        <v>3.1989019174431303E-2</v>
      </c>
      <c r="BF11" s="21704">
        <v>4.7658052690871297E-2</v>
      </c>
      <c r="BG11" s="21704">
        <v>0.110426421157429</v>
      </c>
      <c r="BH11" s="21704">
        <v>0.20842225042361201</v>
      </c>
      <c r="BI11" s="21704">
        <v>0.140662717347949</v>
      </c>
      <c r="BJ11" s="21704">
        <v>0.18206924059056701</v>
      </c>
      <c r="BK11" s="21704">
        <v>4.0166676631218902E-2</v>
      </c>
      <c r="BL11" s="21704">
        <v>0.11773957748570101</v>
      </c>
      <c r="BM11" s="21704">
        <v>0.183015362526602</v>
      </c>
      <c r="BN11" s="21704">
        <v>5.9926436208347603E-2</v>
      </c>
      <c r="BO11" s="21704">
        <v>3.7558969810511801E-2</v>
      </c>
      <c r="BP11" s="21704">
        <v>3.8833414178682503E-2</v>
      </c>
      <c r="BQ11" s="21704">
        <v>8.6419892184222802E-2</v>
      </c>
      <c r="BR11" s="21704">
        <v>3.4257142355406202E-2</v>
      </c>
      <c r="BS11" s="21704">
        <v>3.8901631281397397E-2</v>
      </c>
      <c r="BT11" s="21704">
        <v>5.2115108211231602E-2</v>
      </c>
      <c r="BU11" s="21704">
        <v>0.103140310846019</v>
      </c>
      <c r="BV11" s="21704">
        <v>5.1344075483008803E-2</v>
      </c>
      <c r="BW11" s="21704">
        <v>0.121245668633282</v>
      </c>
      <c r="BX11" s="21704">
        <v>0.10176850779275499</v>
      </c>
      <c r="BY11" s="21704">
        <v>3.9171109068347497E-2</v>
      </c>
      <c r="BZ11" s="21732"/>
      <c r="CA11" s="21704">
        <v>6.4880467945787806E-2</v>
      </c>
      <c r="CB11" s="21704">
        <v>8.0029957699026197E-2</v>
      </c>
      <c r="CC11" s="21704">
        <v>8.5558973109602005E-2</v>
      </c>
      <c r="CD11" s="21704">
        <v>7.5230604995254594E-2</v>
      </c>
      <c r="CE11" s="21704">
        <v>7.2367392159254404E-2</v>
      </c>
      <c r="CF11" s="21704">
        <v>0.165950565492921</v>
      </c>
      <c r="CG11" s="21704">
        <v>8.5535798303954594E-2</v>
      </c>
      <c r="CH11" s="21704">
        <v>7.1650684416802099E-2</v>
      </c>
      <c r="CI11" s="21704">
        <v>6.9191440989455497E-2</v>
      </c>
      <c r="CJ11" s="21704">
        <v>5.5419036380575902E-2</v>
      </c>
      <c r="CK11" s="21734"/>
      <c r="CL11" s="21704">
        <v>7.4744709386992694E-2</v>
      </c>
      <c r="CM11" s="21704">
        <v>7.6190330674761206E-2</v>
      </c>
      <c r="CN11" s="21704">
        <v>0.100096303310892</v>
      </c>
      <c r="CO11" s="21704">
        <v>0.117328497767553</v>
      </c>
      <c r="CP11" s="21704">
        <v>6.6057480285532794E-2</v>
      </c>
      <c r="CQ11" s="21704">
        <v>5.8057429100064201E-2</v>
      </c>
      <c r="CR11" s="21704">
        <v>8.8401668311015993E-2</v>
      </c>
      <c r="CS11" s="21704">
        <v>3.3251865191664502E-2</v>
      </c>
      <c r="CT11" s="21704">
        <v>7.3295462246377799E-2</v>
      </c>
      <c r="CU11" s="21704">
        <v>4.5186055912201997E-2</v>
      </c>
      <c r="CV11" s="21704">
        <v>0.116322261568575</v>
      </c>
      <c r="CW11" s="21704">
        <v>3.2686240346581297E-2</v>
      </c>
      <c r="CX11" s="21736"/>
      <c r="CY11" s="21738"/>
      <c r="CZ11" s="21740"/>
      <c r="DA11" s="21742"/>
      <c r="DB11" s="21704">
        <v>4.7927530760079003E-2</v>
      </c>
      <c r="DC11" s="21704">
        <v>0.138299044778671</v>
      </c>
      <c r="DD11" s="21704">
        <v>0.153069435330146</v>
      </c>
      <c r="DE11" s="21744"/>
      <c r="DF11" s="21746"/>
      <c r="DG11" s="21704">
        <v>6.3884353392263296E-2</v>
      </c>
      <c r="DH11" s="21704">
        <v>1.6552148829973402E-2</v>
      </c>
      <c r="DI11" s="21748"/>
      <c r="DJ11" s="21704">
        <v>0.14485632707421101</v>
      </c>
      <c r="DK11" s="21704">
        <v>6.7726315080556099E-2</v>
      </c>
      <c r="DL11" s="21704">
        <v>0.15845572592043</v>
      </c>
      <c r="DM11" s="21704">
        <v>7.2230017603388E-2</v>
      </c>
      <c r="DN11" s="21704">
        <v>6.9689112756759999E-2</v>
      </c>
      <c r="DO11" s="21704">
        <v>9.0262758261021397E-2</v>
      </c>
      <c r="DP11" s="21704">
        <v>5.6433066069327201E-2</v>
      </c>
      <c r="DQ11" s="21750"/>
      <c r="DR11" s="21752"/>
      <c r="DS11" s="21704">
        <v>6.8948329634050398E-2</v>
      </c>
      <c r="DT11" s="21754"/>
      <c r="DU11" s="21756"/>
      <c r="DV11" s="21758"/>
      <c r="DW11" s="21701">
        <v>0.17377969341129801</v>
      </c>
    </row>
    <row r="12" spans="1:127" ht="17" x14ac:dyDescent="0.2">
      <c r="A12" s="21885" t="s">
        <v>315</v>
      </c>
      <c r="B12" s="21703">
        <v>1.59834915634301E-2</v>
      </c>
      <c r="C12" s="21704">
        <v>2.1348297235113198E-2</v>
      </c>
      <c r="D12" s="21704">
        <v>1.1477437882223499E-2</v>
      </c>
      <c r="E12" s="21704">
        <v>3.35408026053753E-2</v>
      </c>
      <c r="F12" s="21704">
        <v>1.69846623626983E-2</v>
      </c>
      <c r="G12" s="21704">
        <v>1.6360294259979199E-2</v>
      </c>
      <c r="H12" s="21704">
        <v>7.4339766966975496E-3</v>
      </c>
      <c r="I12" s="21704">
        <v>4.97551679969845E-3</v>
      </c>
      <c r="J12" s="21706"/>
      <c r="K12" s="21704">
        <v>3.6686416449007199E-2</v>
      </c>
      <c r="L12" s="21704">
        <v>2.3670462672792502E-3</v>
      </c>
      <c r="M12" s="21704">
        <v>0</v>
      </c>
      <c r="N12" s="21704">
        <v>1.9378280653706E-2</v>
      </c>
      <c r="O12" s="21704">
        <v>4.1961639980793797E-3</v>
      </c>
      <c r="P12" s="21704">
        <v>4.0158698299509299E-2</v>
      </c>
      <c r="Q12" s="21704">
        <v>1.4724348771602599E-3</v>
      </c>
      <c r="R12" s="21704">
        <v>1.9378280653706E-2</v>
      </c>
      <c r="S12" s="21704">
        <v>4.1961639980793797E-3</v>
      </c>
      <c r="T12" s="21704">
        <v>1.7741123913639599E-2</v>
      </c>
      <c r="U12" s="21704">
        <v>1.33860306536943E-2</v>
      </c>
      <c r="V12" s="21704">
        <v>1.20275888352594E-2</v>
      </c>
      <c r="W12" s="21704">
        <v>1.43521026777575E-2</v>
      </c>
      <c r="X12" s="21704">
        <v>2.9325820344355599E-2</v>
      </c>
      <c r="Y12" s="21708"/>
      <c r="Z12" s="21710"/>
      <c r="AA12" s="21712"/>
      <c r="AB12" s="21714"/>
      <c r="AC12" s="21716"/>
      <c r="AD12" s="21704">
        <v>1.20275888352594E-2</v>
      </c>
      <c r="AE12" s="21704">
        <v>1.43521026777575E-2</v>
      </c>
      <c r="AF12" s="21704">
        <v>2.9325820344355599E-2</v>
      </c>
      <c r="AG12" s="21704">
        <v>4.42128040904037E-2</v>
      </c>
      <c r="AH12" s="21704">
        <v>1.4343576855748399E-2</v>
      </c>
      <c r="AI12" s="21704">
        <v>1.43521026777575E-2</v>
      </c>
      <c r="AJ12" s="21704">
        <v>2.9325820344355599E-2</v>
      </c>
      <c r="AK12" s="21704">
        <v>1.20275888352594E-2</v>
      </c>
      <c r="AL12" s="21704">
        <v>2.2432961209225302E-2</v>
      </c>
      <c r="AM12" s="21704">
        <v>2.6562490677263299E-2</v>
      </c>
      <c r="AN12" s="21704">
        <v>1.45312727542567E-2</v>
      </c>
      <c r="AO12" s="21704">
        <v>1.3360475851358701E-2</v>
      </c>
      <c r="AP12" s="21718"/>
      <c r="AQ12" s="21704">
        <v>2.9406636127805801E-2</v>
      </c>
      <c r="AR12" s="21704">
        <v>0</v>
      </c>
      <c r="AS12" s="21720"/>
      <c r="AT12" s="21704">
        <v>1.4367223131255401E-2</v>
      </c>
      <c r="AU12" s="21704">
        <v>1.06344861446946E-2</v>
      </c>
      <c r="AV12" s="21704">
        <v>1.34740798868091E-2</v>
      </c>
      <c r="AW12" s="21704">
        <v>7.0061555827844596E-2</v>
      </c>
      <c r="AX12" s="21722"/>
      <c r="AY12" s="21724"/>
      <c r="AZ12" s="21726"/>
      <c r="BA12" s="21728"/>
      <c r="BB12" s="21704">
        <v>1.3360475851358701E-2</v>
      </c>
      <c r="BC12" s="21730"/>
      <c r="BD12" s="21704">
        <v>2.6052814104696901E-2</v>
      </c>
      <c r="BE12" s="21704">
        <v>5.6441324796865098E-3</v>
      </c>
      <c r="BF12" s="21704">
        <v>1.5068571304376201E-2</v>
      </c>
      <c r="BG12" s="21704">
        <v>2.9354651105481602E-2</v>
      </c>
      <c r="BH12" s="21704">
        <v>0</v>
      </c>
      <c r="BI12" s="21704">
        <v>0</v>
      </c>
      <c r="BJ12" s="21704">
        <v>2.9088331501629001E-2</v>
      </c>
      <c r="BK12" s="21704">
        <v>1.0562740404667899E-2</v>
      </c>
      <c r="BL12" s="21704">
        <v>2.9327465730706201E-2</v>
      </c>
      <c r="BM12" s="21704">
        <v>0</v>
      </c>
      <c r="BN12" s="21704">
        <v>0</v>
      </c>
      <c r="BO12" s="21704">
        <v>3.3460775365116401E-3</v>
      </c>
      <c r="BP12" s="21704">
        <v>1.10619057552673E-2</v>
      </c>
      <c r="BQ12" s="21704">
        <v>1.38782479069526E-2</v>
      </c>
      <c r="BR12" s="21704">
        <v>3.9535440324807401E-3</v>
      </c>
      <c r="BS12" s="21704">
        <v>1.6031945790674199E-3</v>
      </c>
      <c r="BT12" s="21704">
        <v>0</v>
      </c>
      <c r="BU12" s="21704">
        <v>2.5300447616082501E-2</v>
      </c>
      <c r="BV12" s="21704">
        <v>1.0655031437322601E-2</v>
      </c>
      <c r="BW12" s="21704">
        <v>2.8004592903391301E-2</v>
      </c>
      <c r="BX12" s="21704">
        <v>1.70841670176917E-2</v>
      </c>
      <c r="BY12" s="21704">
        <v>3.7328966773820402E-2</v>
      </c>
      <c r="BZ12" s="21732"/>
      <c r="CA12" s="21704">
        <v>1.7127105700302101E-2</v>
      </c>
      <c r="CB12" s="21704">
        <v>5.1730474418087103E-3</v>
      </c>
      <c r="CC12" s="21704">
        <v>4.7786541604490897E-2</v>
      </c>
      <c r="CD12" s="21704">
        <v>0</v>
      </c>
      <c r="CE12" s="21704">
        <v>1.60718126821091E-2</v>
      </c>
      <c r="CF12" s="21704">
        <v>0</v>
      </c>
      <c r="CG12" s="21704">
        <v>1.9551650908999501E-2</v>
      </c>
      <c r="CH12" s="21704">
        <v>1.20235022341474E-2</v>
      </c>
      <c r="CI12" s="21704">
        <v>2.1252065742812201E-2</v>
      </c>
      <c r="CJ12" s="21704">
        <v>1.4320749303691E-2</v>
      </c>
      <c r="CK12" s="21734"/>
      <c r="CL12" s="21704">
        <v>7.1235708373355106E-2</v>
      </c>
      <c r="CM12" s="21704">
        <v>2.2074976487085701E-2</v>
      </c>
      <c r="CN12" s="21704">
        <v>0</v>
      </c>
      <c r="CO12" s="21704">
        <v>5.24575269170821E-3</v>
      </c>
      <c r="CP12" s="21704">
        <v>2.6934800031559802E-2</v>
      </c>
      <c r="CQ12" s="21704">
        <v>1.18921915995102E-2</v>
      </c>
      <c r="CR12" s="21704">
        <v>0</v>
      </c>
      <c r="CS12" s="21704">
        <v>9.8271869982168702E-3</v>
      </c>
      <c r="CT12" s="21704">
        <v>1.7457915994632801E-2</v>
      </c>
      <c r="CU12" s="21704">
        <v>0</v>
      </c>
      <c r="CV12" s="21704">
        <v>0</v>
      </c>
      <c r="CW12" s="21704">
        <v>0</v>
      </c>
      <c r="CX12" s="21736"/>
      <c r="CY12" s="21738"/>
      <c r="CZ12" s="21740"/>
      <c r="DA12" s="21742"/>
      <c r="DB12" s="21704">
        <v>3.6890197980580797E-2</v>
      </c>
      <c r="DC12" s="21704">
        <v>1.25743443490048E-2</v>
      </c>
      <c r="DD12" s="21704">
        <v>4.5532431278189199E-2</v>
      </c>
      <c r="DE12" s="21744"/>
      <c r="DF12" s="21746"/>
      <c r="DG12" s="21704">
        <v>1.47822554109199E-2</v>
      </c>
      <c r="DH12" s="21704">
        <v>0</v>
      </c>
      <c r="DI12" s="21748"/>
      <c r="DJ12" s="21704">
        <v>1.3170541710380001E-2</v>
      </c>
      <c r="DK12" s="21704">
        <v>1.6293805839380799E-2</v>
      </c>
      <c r="DL12" s="21704">
        <v>1.42829957514502E-2</v>
      </c>
      <c r="DM12" s="21704">
        <v>2.4019695384850898E-2</v>
      </c>
      <c r="DN12" s="21704">
        <v>8.0914612800479895E-3</v>
      </c>
      <c r="DO12" s="21704">
        <v>0</v>
      </c>
      <c r="DP12" s="21704">
        <v>2.7451065713647901E-2</v>
      </c>
      <c r="DQ12" s="21750"/>
      <c r="DR12" s="21752"/>
      <c r="DS12" s="21704">
        <v>1.6298642202042898E-2</v>
      </c>
      <c r="DT12" s="21754"/>
      <c r="DU12" s="21756"/>
      <c r="DV12" s="21758"/>
      <c r="DW12" s="21701">
        <v>6.3646778140234297E-2</v>
      </c>
    </row>
    <row r="13" spans="1:127" ht="17" x14ac:dyDescent="0.2">
      <c r="A13" s="21885" t="s">
        <v>316</v>
      </c>
      <c r="B13" s="21703">
        <v>1.71949917552882E-2</v>
      </c>
      <c r="C13" s="21704">
        <v>2.09239154442157E-2</v>
      </c>
      <c r="D13" s="21704">
        <v>1.40629621266811E-2</v>
      </c>
      <c r="E13" s="21704">
        <v>7.0021352124716102E-3</v>
      </c>
      <c r="F13" s="21704">
        <v>3.2180510316876499E-3</v>
      </c>
      <c r="G13" s="21704">
        <v>2.76730124636956E-2</v>
      </c>
      <c r="H13" s="21704">
        <v>1.1340652321309101E-2</v>
      </c>
      <c r="I13" s="21704">
        <v>3.8987795046121897E-2</v>
      </c>
      <c r="J13" s="21706"/>
      <c r="K13" s="21704">
        <v>2.4368487989480402E-2</v>
      </c>
      <c r="L13" s="21704">
        <v>9.8105458510529594E-3</v>
      </c>
      <c r="M13" s="21704">
        <v>2.0391476204155198E-2</v>
      </c>
      <c r="N13" s="21704">
        <v>1.39470437449975E-2</v>
      </c>
      <c r="O13" s="21704">
        <v>5.1307045631079403E-3</v>
      </c>
      <c r="P13" s="21704">
        <v>3.2685509577230501E-2</v>
      </c>
      <c r="Q13" s="21704">
        <v>1.3809547029353299E-2</v>
      </c>
      <c r="R13" s="21704">
        <v>1.39470437449975E-2</v>
      </c>
      <c r="S13" s="21704">
        <v>5.1307045631079403E-3</v>
      </c>
      <c r="T13" s="21704">
        <v>2.1747433446634899E-2</v>
      </c>
      <c r="U13" s="21704">
        <v>1.04673110001433E-2</v>
      </c>
      <c r="V13" s="21704">
        <v>1.2917510033254399E-2</v>
      </c>
      <c r="W13" s="21704">
        <v>1.24710520565162E-2</v>
      </c>
      <c r="X13" s="21704">
        <v>4.3608975009255098E-2</v>
      </c>
      <c r="Y13" s="21708"/>
      <c r="Z13" s="21710"/>
      <c r="AA13" s="21712"/>
      <c r="AB13" s="21714"/>
      <c r="AC13" s="21716"/>
      <c r="AD13" s="21704">
        <v>1.2917510033254399E-2</v>
      </c>
      <c r="AE13" s="21704">
        <v>1.24710520565162E-2</v>
      </c>
      <c r="AF13" s="21704">
        <v>4.3608975009255098E-2</v>
      </c>
      <c r="AG13" s="21704">
        <v>3.4171114820820102E-2</v>
      </c>
      <c r="AH13" s="21704">
        <v>1.4446879766841701E-2</v>
      </c>
      <c r="AI13" s="21704">
        <v>1.24710520565162E-2</v>
      </c>
      <c r="AJ13" s="21704">
        <v>4.3608975009255098E-2</v>
      </c>
      <c r="AK13" s="21704">
        <v>1.2917510033254399E-2</v>
      </c>
      <c r="AL13" s="21704">
        <v>2.4168744757414599E-2</v>
      </c>
      <c r="AM13" s="21704">
        <v>3.9499764321215297E-2</v>
      </c>
      <c r="AN13" s="21704">
        <v>1.41331321307592E-2</v>
      </c>
      <c r="AO13" s="21704">
        <v>1.54755791489814E-2</v>
      </c>
      <c r="AP13" s="21718"/>
      <c r="AQ13" s="21704">
        <v>1.5970371111476402E-2</v>
      </c>
      <c r="AR13" s="21704">
        <v>8.8981413915954793E-2</v>
      </c>
      <c r="AS13" s="21720"/>
      <c r="AT13" s="21704">
        <v>1.5104843651308E-2</v>
      </c>
      <c r="AU13" s="21704">
        <v>1.6479427056726701E-2</v>
      </c>
      <c r="AV13" s="21704">
        <v>6.2041576319694404E-3</v>
      </c>
      <c r="AW13" s="21704">
        <v>5.6110047068993599E-2</v>
      </c>
      <c r="AX13" s="21722"/>
      <c r="AY13" s="21724"/>
      <c r="AZ13" s="21726"/>
      <c r="BA13" s="21728"/>
      <c r="BB13" s="21704">
        <v>1.54755791489814E-2</v>
      </c>
      <c r="BC13" s="21730"/>
      <c r="BD13" s="21704">
        <v>2.1367625536936899E-2</v>
      </c>
      <c r="BE13" s="21704">
        <v>8.9921079023291706E-3</v>
      </c>
      <c r="BF13" s="21704">
        <v>1.3362439008487201E-2</v>
      </c>
      <c r="BG13" s="21704">
        <v>2.5229672051966998E-2</v>
      </c>
      <c r="BH13" s="21704">
        <v>1.53315514466604E-2</v>
      </c>
      <c r="BI13" s="21704">
        <v>2.8115997695410001E-2</v>
      </c>
      <c r="BJ13" s="21704">
        <v>4.94300039668863E-2</v>
      </c>
      <c r="BK13" s="21704">
        <v>1.12729806007892E-2</v>
      </c>
      <c r="BL13" s="21704">
        <v>2.7699993737939198E-2</v>
      </c>
      <c r="BM13" s="21704">
        <v>2.0125164653891699E-2</v>
      </c>
      <c r="BN13" s="21704">
        <v>5.7978242573485904E-3</v>
      </c>
      <c r="BO13" s="21704">
        <v>2.2627763753126601E-2</v>
      </c>
      <c r="BP13" s="21704">
        <v>8.0461647887925692E-3</v>
      </c>
      <c r="BQ13" s="21704">
        <v>6.1257388500806E-3</v>
      </c>
      <c r="BR13" s="21704">
        <v>1.01130381714213E-2</v>
      </c>
      <c r="BS13" s="21704">
        <v>9.7440818954085302E-3</v>
      </c>
      <c r="BT13" s="21704">
        <v>0</v>
      </c>
      <c r="BU13" s="21704">
        <v>2.3026181034624001E-2</v>
      </c>
      <c r="BV13" s="21704">
        <v>1.83149613919046E-2</v>
      </c>
      <c r="BW13" s="21704">
        <v>1.0408122339562001E-2</v>
      </c>
      <c r="BX13" s="21704">
        <v>1.93798704717776E-2</v>
      </c>
      <c r="BY13" s="21704">
        <v>4.0448547028540401E-2</v>
      </c>
      <c r="BZ13" s="21732"/>
      <c r="CA13" s="21704">
        <v>2.1990702030168199E-2</v>
      </c>
      <c r="CB13" s="21704">
        <v>3.9277383987126699E-2</v>
      </c>
      <c r="CC13" s="21704">
        <v>1.4399407172803001E-2</v>
      </c>
      <c r="CD13" s="21704">
        <v>0</v>
      </c>
      <c r="CE13" s="21704">
        <v>1.4033152023451701E-2</v>
      </c>
      <c r="CF13" s="21704">
        <v>5.6470046334015998E-2</v>
      </c>
      <c r="CG13" s="21704">
        <v>2.1659194312675299E-2</v>
      </c>
      <c r="CH13" s="21704">
        <v>1.6878241155826999E-2</v>
      </c>
      <c r="CI13" s="21704">
        <v>1.6390583310549E-2</v>
      </c>
      <c r="CJ13" s="21704">
        <v>5.8212836554431399E-3</v>
      </c>
      <c r="CK13" s="21734"/>
      <c r="CL13" s="21704">
        <v>9.5720147486488497E-3</v>
      </c>
      <c r="CM13" s="21704">
        <v>4.80444385591422E-3</v>
      </c>
      <c r="CN13" s="21704">
        <v>1.20273270683856E-2</v>
      </c>
      <c r="CO13" s="21704">
        <v>2.9520456064622402E-2</v>
      </c>
      <c r="CP13" s="21704">
        <v>1.9443510109504101E-2</v>
      </c>
      <c r="CQ13" s="21704">
        <v>1.9705024285829702E-2</v>
      </c>
      <c r="CR13" s="21704">
        <v>4.7510439005092303E-2</v>
      </c>
      <c r="CS13" s="21704">
        <v>1.19474286525376E-2</v>
      </c>
      <c r="CT13" s="21704">
        <v>0</v>
      </c>
      <c r="CU13" s="21704">
        <v>0</v>
      </c>
      <c r="CV13" s="21704">
        <v>0</v>
      </c>
      <c r="CW13" s="21704">
        <v>2.2681609844917398E-2</v>
      </c>
      <c r="CX13" s="21736"/>
      <c r="CY13" s="21738"/>
      <c r="CZ13" s="21740"/>
      <c r="DA13" s="21742"/>
      <c r="DB13" s="21704">
        <v>4.3957567911712001E-2</v>
      </c>
      <c r="DC13" s="21704">
        <v>3.1528076729590897E-2</v>
      </c>
      <c r="DD13" s="21704">
        <v>0.100275512223576</v>
      </c>
      <c r="DE13" s="21744"/>
      <c r="DF13" s="21746"/>
      <c r="DG13" s="21704">
        <v>9.8124618635584502E-3</v>
      </c>
      <c r="DH13" s="21704">
        <v>3.5434627600959397E-2</v>
      </c>
      <c r="DI13" s="21748"/>
      <c r="DJ13" s="21704">
        <v>3.30229424365973E-2</v>
      </c>
      <c r="DK13" s="21704">
        <v>1.56220019390902E-2</v>
      </c>
      <c r="DL13" s="21704">
        <v>1.9790929442428599E-2</v>
      </c>
      <c r="DM13" s="21704">
        <v>1.87189070592137E-2</v>
      </c>
      <c r="DN13" s="21704">
        <v>1.5182223982855601E-2</v>
      </c>
      <c r="DO13" s="21704">
        <v>2.0969198216267301E-2</v>
      </c>
      <c r="DP13" s="21704">
        <v>1.7272582799499E-2</v>
      </c>
      <c r="DQ13" s="21750"/>
      <c r="DR13" s="21752"/>
      <c r="DS13" s="21704">
        <v>1.35103013956063E-2</v>
      </c>
      <c r="DT13" s="21754"/>
      <c r="DU13" s="21756"/>
      <c r="DV13" s="21758"/>
      <c r="DW13" s="21701">
        <v>4.3481678479254798E-2</v>
      </c>
    </row>
    <row r="14" spans="1:127" ht="17" x14ac:dyDescent="0.2">
      <c r="A14" s="21885" t="s">
        <v>422</v>
      </c>
      <c r="B14" s="21703">
        <v>1.9389764573435601E-2</v>
      </c>
      <c r="C14" s="21704">
        <v>3.2250491904246802E-2</v>
      </c>
      <c r="D14" s="21704">
        <v>8.5876719575036908E-3</v>
      </c>
      <c r="E14" s="21704">
        <v>2.68719042728836E-2</v>
      </c>
      <c r="F14" s="21704">
        <v>1.43944545619021E-2</v>
      </c>
      <c r="G14" s="21704">
        <v>9.6402585808405793E-3</v>
      </c>
      <c r="H14" s="21704">
        <v>3.5932504855773699E-2</v>
      </c>
      <c r="I14" s="21704">
        <v>1.4334974853676701E-2</v>
      </c>
      <c r="J14" s="21706"/>
      <c r="K14" s="21704">
        <v>3.7938605164404102E-2</v>
      </c>
      <c r="L14" s="21704">
        <v>1.40136776817284E-2</v>
      </c>
      <c r="M14" s="21704">
        <v>4.7946213787403496E-3</v>
      </c>
      <c r="N14" s="21704">
        <v>1.2575894482531901E-2</v>
      </c>
      <c r="O14" s="21704">
        <v>1.6726331980276499E-2</v>
      </c>
      <c r="P14" s="21704">
        <v>3.9927260886531597E-2</v>
      </c>
      <c r="Q14" s="21704">
        <v>1.05293888915979E-2</v>
      </c>
      <c r="R14" s="21704">
        <v>1.2575894482531901E-2</v>
      </c>
      <c r="S14" s="21704">
        <v>1.6726331980276499E-2</v>
      </c>
      <c r="T14" s="21704">
        <v>2.2892041562352E-2</v>
      </c>
      <c r="U14" s="21704">
        <v>1.4214036229169801E-2</v>
      </c>
      <c r="V14" s="21704">
        <v>1.3597354520716001E-2</v>
      </c>
      <c r="W14" s="21704">
        <v>4.2108186109900698E-2</v>
      </c>
      <c r="X14" s="21704">
        <v>9.9671822734213305E-3</v>
      </c>
      <c r="Y14" s="21708"/>
      <c r="Z14" s="21710"/>
      <c r="AA14" s="21712"/>
      <c r="AB14" s="21714"/>
      <c r="AC14" s="21716"/>
      <c r="AD14" s="21704">
        <v>1.3597354520716001E-2</v>
      </c>
      <c r="AE14" s="21704">
        <v>4.2108186109900698E-2</v>
      </c>
      <c r="AF14" s="21704">
        <v>9.9671822734213305E-3</v>
      </c>
      <c r="AG14" s="21704">
        <v>1.0214020901579199E-2</v>
      </c>
      <c r="AH14" s="21704">
        <v>1.33538961480091E-2</v>
      </c>
      <c r="AI14" s="21704">
        <v>4.2108186109900698E-2</v>
      </c>
      <c r="AJ14" s="21704">
        <v>9.9671822734213305E-3</v>
      </c>
      <c r="AK14" s="21704">
        <v>1.3597354520716001E-2</v>
      </c>
      <c r="AL14" s="21704">
        <v>2.8833367052581601E-2</v>
      </c>
      <c r="AM14" s="21704">
        <v>9.0279890931438296E-3</v>
      </c>
      <c r="AN14" s="21704">
        <v>2.0812164281290201E-2</v>
      </c>
      <c r="AO14" s="21704">
        <v>1.82054268005001E-2</v>
      </c>
      <c r="AP14" s="21718"/>
      <c r="AQ14" s="21704">
        <v>2.0098834425538298E-2</v>
      </c>
      <c r="AR14" s="21704">
        <v>0</v>
      </c>
      <c r="AS14" s="21720"/>
      <c r="AT14" s="21704">
        <v>1.7666732043689699E-2</v>
      </c>
      <c r="AU14" s="21704">
        <v>1.96640613470467E-2</v>
      </c>
      <c r="AV14" s="21704">
        <v>1.8437222001944802E-2</v>
      </c>
      <c r="AW14" s="21704">
        <v>2.13680805869811E-2</v>
      </c>
      <c r="AX14" s="21722"/>
      <c r="AY14" s="21724"/>
      <c r="AZ14" s="21726"/>
      <c r="BA14" s="21728"/>
      <c r="BB14" s="21704">
        <v>1.82054268005001E-2</v>
      </c>
      <c r="BC14" s="21730"/>
      <c r="BD14" s="21704">
        <v>1.7806565658644101E-2</v>
      </c>
      <c r="BE14" s="21704">
        <v>1.8693501215670701E-3</v>
      </c>
      <c r="BF14" s="21704">
        <v>1.0387348177771E-2</v>
      </c>
      <c r="BG14" s="21704">
        <v>2.49600784630701E-2</v>
      </c>
      <c r="BH14" s="21704">
        <v>6.5441796822380896E-2</v>
      </c>
      <c r="BI14" s="21704">
        <v>6.3760322642596498E-2</v>
      </c>
      <c r="BJ14" s="21704">
        <v>0.121386719385068</v>
      </c>
      <c r="BK14" s="21704">
        <v>6.3148872536520498E-3</v>
      </c>
      <c r="BL14" s="21704">
        <v>3.4803117930979698E-2</v>
      </c>
      <c r="BM14" s="21704">
        <v>6.4811316887700796E-2</v>
      </c>
      <c r="BN14" s="21704">
        <v>0</v>
      </c>
      <c r="BO14" s="21704">
        <v>6.2449931292961596E-3</v>
      </c>
      <c r="BP14" s="21704">
        <v>4.8811322035091096E-3</v>
      </c>
      <c r="BQ14" s="21704">
        <v>4.3276247594945499E-2</v>
      </c>
      <c r="BR14" s="21704">
        <v>1.02515513176408E-2</v>
      </c>
      <c r="BS14" s="21704">
        <v>3.6288270182574401E-3</v>
      </c>
      <c r="BT14" s="21704">
        <v>0</v>
      </c>
      <c r="BU14" s="21704">
        <v>3.1450730824061503E-2</v>
      </c>
      <c r="BV14" s="21704">
        <v>1.48966300899566E-2</v>
      </c>
      <c r="BW14" s="21704">
        <v>5.0413930972758401E-3</v>
      </c>
      <c r="BX14" s="21704">
        <v>1.8178706823925899E-2</v>
      </c>
      <c r="BY14" s="21704">
        <v>0.10370639760667701</v>
      </c>
      <c r="BZ14" s="21732"/>
      <c r="CA14" s="21704">
        <v>2.6007001348986002E-2</v>
      </c>
      <c r="CB14" s="21704">
        <v>1.1811035151245401E-2</v>
      </c>
      <c r="CC14" s="21704">
        <v>0</v>
      </c>
      <c r="CD14" s="21704">
        <v>9.6120082412817099E-3</v>
      </c>
      <c r="CE14" s="21704">
        <v>2.15115140294573E-2</v>
      </c>
      <c r="CF14" s="21704">
        <v>3.5526872986352397E-2</v>
      </c>
      <c r="CG14" s="21704">
        <v>1.3735050957325599E-2</v>
      </c>
      <c r="CH14" s="21704">
        <v>2.0377480137392101E-2</v>
      </c>
      <c r="CI14" s="21704">
        <v>3.0350762119361201E-2</v>
      </c>
      <c r="CJ14" s="21704">
        <v>2.44859731900402E-2</v>
      </c>
      <c r="CK14" s="21734"/>
      <c r="CL14" s="21704">
        <v>3.1561090479331103E-2</v>
      </c>
      <c r="CM14" s="21704">
        <v>1.95055327500093E-2</v>
      </c>
      <c r="CN14" s="21704">
        <v>4.3496386983063302E-2</v>
      </c>
      <c r="CO14" s="21704">
        <v>1.44998141539723E-2</v>
      </c>
      <c r="CP14" s="21704">
        <v>2.9302820030480101E-2</v>
      </c>
      <c r="CQ14" s="21704">
        <v>3.1251330745278201E-2</v>
      </c>
      <c r="CR14" s="21704">
        <v>8.1304833422184506E-3</v>
      </c>
      <c r="CS14" s="21704">
        <v>9.6431074403626593E-3</v>
      </c>
      <c r="CT14" s="21704">
        <v>1.4576076496659001E-2</v>
      </c>
      <c r="CU14" s="21704">
        <v>0</v>
      </c>
      <c r="CV14" s="21704">
        <v>0</v>
      </c>
      <c r="CW14" s="21704">
        <v>3.17189363973127E-2</v>
      </c>
      <c r="CX14" s="21736"/>
      <c r="CY14" s="21738"/>
      <c r="CZ14" s="21740"/>
      <c r="DA14" s="21742"/>
      <c r="DB14" s="21704">
        <v>1.7386751882962102E-2</v>
      </c>
      <c r="DC14" s="21704">
        <v>3.0457473120577099E-2</v>
      </c>
      <c r="DD14" s="21704">
        <v>8.8020686853535798E-2</v>
      </c>
      <c r="DE14" s="21744"/>
      <c r="DF14" s="21746"/>
      <c r="DG14" s="21704">
        <v>1.45264711452341E-2</v>
      </c>
      <c r="DH14" s="21704">
        <v>0</v>
      </c>
      <c r="DI14" s="21748"/>
      <c r="DJ14" s="21704">
        <v>3.190157744957E-2</v>
      </c>
      <c r="DK14" s="21704">
        <v>1.8155700937904602E-2</v>
      </c>
      <c r="DL14" s="21704">
        <v>3.9547648116590298E-2</v>
      </c>
      <c r="DM14" s="21704">
        <v>2.3017067632727001E-2</v>
      </c>
      <c r="DN14" s="21704">
        <v>2.0078532743340101E-2</v>
      </c>
      <c r="DO14" s="21704">
        <v>1.05420351186743E-2</v>
      </c>
      <c r="DP14" s="21704">
        <v>2.0648887745333602E-2</v>
      </c>
      <c r="DQ14" s="21750"/>
      <c r="DR14" s="21752"/>
      <c r="DS14" s="21704">
        <v>1.99833529981111E-2</v>
      </c>
      <c r="DT14" s="21754"/>
      <c r="DU14" s="21756"/>
      <c r="DV14" s="21758"/>
      <c r="DW14" s="21701">
        <v>5.6588338217034302E-2</v>
      </c>
    </row>
    <row r="15" spans="1:127" ht="17" x14ac:dyDescent="0.2">
      <c r="A15" s="21886" t="s">
        <v>138</v>
      </c>
      <c r="B15" s="21884">
        <v>1393</v>
      </c>
      <c r="C15" s="21759">
        <v>585</v>
      </c>
      <c r="D15" s="21760">
        <v>808</v>
      </c>
      <c r="E15" s="21761">
        <v>147</v>
      </c>
      <c r="F15" s="21762">
        <v>348</v>
      </c>
      <c r="G15" s="21763">
        <v>277</v>
      </c>
      <c r="H15" s="21764">
        <v>265</v>
      </c>
      <c r="I15" s="21765">
        <v>356</v>
      </c>
      <c r="J15" s="21766">
        <v>27</v>
      </c>
      <c r="K15" s="21767">
        <v>178</v>
      </c>
      <c r="L15" s="21768">
        <v>320</v>
      </c>
      <c r="M15" s="21769">
        <v>214</v>
      </c>
      <c r="N15" s="21770">
        <v>396</v>
      </c>
      <c r="O15" s="21771">
        <v>258</v>
      </c>
      <c r="P15" s="21772">
        <v>205</v>
      </c>
      <c r="Q15" s="21773">
        <v>534</v>
      </c>
      <c r="R15" s="21774">
        <v>396</v>
      </c>
      <c r="S15" s="21775">
        <v>258</v>
      </c>
      <c r="T15" s="21776">
        <v>739</v>
      </c>
      <c r="U15" s="21777">
        <v>654</v>
      </c>
      <c r="V15" s="21778">
        <v>954</v>
      </c>
      <c r="W15" s="21779">
        <v>254</v>
      </c>
      <c r="X15" s="21780">
        <v>120</v>
      </c>
      <c r="Y15" s="21781">
        <v>25</v>
      </c>
      <c r="Z15" s="21782">
        <v>4</v>
      </c>
      <c r="AA15" s="21783">
        <v>0</v>
      </c>
      <c r="AB15" s="21784">
        <v>26</v>
      </c>
      <c r="AC15" s="21785">
        <v>10</v>
      </c>
      <c r="AD15" s="21786">
        <v>954</v>
      </c>
      <c r="AE15" s="21787">
        <v>254</v>
      </c>
      <c r="AF15" s="21788">
        <v>120</v>
      </c>
      <c r="AG15" s="21789">
        <v>65</v>
      </c>
      <c r="AH15" s="21790">
        <v>1019</v>
      </c>
      <c r="AI15" s="21791">
        <v>254</v>
      </c>
      <c r="AJ15" s="21792">
        <v>120</v>
      </c>
      <c r="AK15" s="21793">
        <v>954</v>
      </c>
      <c r="AL15" s="21794">
        <v>439</v>
      </c>
      <c r="AM15" s="21795">
        <v>134</v>
      </c>
      <c r="AN15" s="21796">
        <v>1259</v>
      </c>
      <c r="AO15" s="21797">
        <v>1037</v>
      </c>
      <c r="AP15" s="21798">
        <v>23</v>
      </c>
      <c r="AQ15" s="21799">
        <v>291</v>
      </c>
      <c r="AR15" s="21800">
        <v>32</v>
      </c>
      <c r="AS15" s="21801">
        <v>10</v>
      </c>
      <c r="AT15" s="21802">
        <v>779</v>
      </c>
      <c r="AU15" s="21803">
        <v>258</v>
      </c>
      <c r="AV15" s="21804">
        <v>236</v>
      </c>
      <c r="AW15" s="21805">
        <v>77</v>
      </c>
      <c r="AX15" s="21806">
        <v>15</v>
      </c>
      <c r="AY15" s="21807">
        <v>13</v>
      </c>
      <c r="AZ15" s="21808">
        <v>10</v>
      </c>
      <c r="BA15" s="21809">
        <v>5</v>
      </c>
      <c r="BB15" s="21810">
        <v>1037</v>
      </c>
      <c r="BC15" s="21811">
        <v>23</v>
      </c>
      <c r="BD15" s="21812">
        <v>333</v>
      </c>
      <c r="BE15" s="21813">
        <v>424</v>
      </c>
      <c r="BF15" s="21814">
        <v>469</v>
      </c>
      <c r="BG15" s="21815">
        <v>384</v>
      </c>
      <c r="BH15" s="21816">
        <v>48</v>
      </c>
      <c r="BI15" s="21817">
        <v>30</v>
      </c>
      <c r="BJ15" s="21818">
        <v>38</v>
      </c>
      <c r="BK15" s="21819">
        <v>893</v>
      </c>
      <c r="BL15" s="21820">
        <v>422</v>
      </c>
      <c r="BM15" s="21821">
        <v>78</v>
      </c>
      <c r="BN15" s="21822">
        <v>137</v>
      </c>
      <c r="BO15" s="21823">
        <v>215</v>
      </c>
      <c r="BP15" s="21824">
        <v>462</v>
      </c>
      <c r="BQ15" s="21825">
        <v>135</v>
      </c>
      <c r="BR15" s="21826">
        <v>545</v>
      </c>
      <c r="BS15" s="21827">
        <v>448</v>
      </c>
      <c r="BT15" s="21828">
        <v>47</v>
      </c>
      <c r="BU15" s="21829">
        <v>540</v>
      </c>
      <c r="BV15" s="21830">
        <v>928</v>
      </c>
      <c r="BW15" s="21831">
        <v>293</v>
      </c>
      <c r="BX15" s="21832">
        <v>113</v>
      </c>
      <c r="BY15" s="21833">
        <v>39</v>
      </c>
      <c r="BZ15" s="21834">
        <v>19</v>
      </c>
      <c r="CA15" s="21835">
        <v>112</v>
      </c>
      <c r="CB15" s="21836">
        <v>153</v>
      </c>
      <c r="CC15" s="21837">
        <v>74</v>
      </c>
      <c r="CD15" s="21838">
        <v>76</v>
      </c>
      <c r="CE15" s="21839">
        <v>981</v>
      </c>
      <c r="CF15" s="21840">
        <v>30</v>
      </c>
      <c r="CG15" s="21841">
        <v>490</v>
      </c>
      <c r="CH15" s="21842">
        <v>555</v>
      </c>
      <c r="CI15" s="21843">
        <v>161</v>
      </c>
      <c r="CJ15" s="21844">
        <v>177</v>
      </c>
      <c r="CK15" s="21845">
        <v>10</v>
      </c>
      <c r="CL15" s="21846">
        <v>61</v>
      </c>
      <c r="CM15" s="21847">
        <v>118</v>
      </c>
      <c r="CN15" s="21848">
        <v>127</v>
      </c>
      <c r="CO15" s="21849">
        <v>118</v>
      </c>
      <c r="CP15" s="21850">
        <v>94</v>
      </c>
      <c r="CQ15" s="21851">
        <v>122</v>
      </c>
      <c r="CR15" s="21852">
        <v>85</v>
      </c>
      <c r="CS15" s="21853">
        <v>107</v>
      </c>
      <c r="CT15" s="21854">
        <v>133</v>
      </c>
      <c r="CU15" s="21855">
        <v>111</v>
      </c>
      <c r="CV15" s="21856">
        <v>74</v>
      </c>
      <c r="CW15" s="21857">
        <v>57</v>
      </c>
      <c r="CX15" s="21858">
        <v>22</v>
      </c>
      <c r="CY15" s="21859">
        <v>12</v>
      </c>
      <c r="CZ15" s="21860">
        <v>5</v>
      </c>
      <c r="DA15" s="21861">
        <v>4</v>
      </c>
      <c r="DB15" s="21862">
        <v>143</v>
      </c>
      <c r="DC15" s="21863">
        <v>110</v>
      </c>
      <c r="DD15" s="21864">
        <v>61</v>
      </c>
      <c r="DE15" s="21865">
        <v>4</v>
      </c>
      <c r="DF15" s="21866">
        <v>23</v>
      </c>
      <c r="DG15" s="21867">
        <v>1130</v>
      </c>
      <c r="DH15" s="21868">
        <v>46</v>
      </c>
      <c r="DI15" s="21869">
        <v>18</v>
      </c>
      <c r="DJ15" s="21870">
        <v>105</v>
      </c>
      <c r="DK15" s="21871">
        <v>1285</v>
      </c>
      <c r="DL15" s="21872">
        <v>71</v>
      </c>
      <c r="DM15" s="21873">
        <v>117</v>
      </c>
      <c r="DN15" s="21874">
        <v>359</v>
      </c>
      <c r="DO15" s="21875">
        <v>231</v>
      </c>
      <c r="DP15" s="21876">
        <v>530</v>
      </c>
      <c r="DQ15" s="21877">
        <v>1</v>
      </c>
      <c r="DR15" s="21878">
        <v>1</v>
      </c>
      <c r="DS15" s="21879">
        <v>1121</v>
      </c>
      <c r="DT15" s="21880">
        <v>11</v>
      </c>
      <c r="DU15" s="21881">
        <v>4</v>
      </c>
      <c r="DV15" s="21882">
        <v>13</v>
      </c>
      <c r="DW15" s="21883">
        <v>60</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428</v>
      </c>
    </row>
    <row r="8" spans="1:127" ht="17" x14ac:dyDescent="0.2">
      <c r="A8" s="270" t="s">
        <v>427</v>
      </c>
    </row>
    <row r="9" spans="1:127" ht="17" x14ac:dyDescent="0.2">
      <c r="A9" s="22169" t="s">
        <v>312</v>
      </c>
      <c r="B9" s="21986">
        <v>3.2266957426716002E-2</v>
      </c>
      <c r="C9" s="21887">
        <v>2.7112018989450402E-2</v>
      </c>
      <c r="D9" s="21888">
        <v>3.6602045899131901E-2</v>
      </c>
      <c r="E9" s="21889">
        <v>6.1356449264273798E-2</v>
      </c>
      <c r="F9" s="21890">
        <v>3.2061974422336E-2</v>
      </c>
      <c r="G9" s="21891">
        <v>3.6188227788509199E-2</v>
      </c>
      <c r="H9" s="21892">
        <v>1.1960885601368199E-2</v>
      </c>
      <c r="I9" s="21893">
        <v>1.7978455274871099E-2</v>
      </c>
      <c r="J9" s="21989"/>
      <c r="K9" s="21894">
        <v>6.33179544590661E-2</v>
      </c>
      <c r="L9" s="21895">
        <v>2.4688609414879398E-2</v>
      </c>
      <c r="M9" s="21896">
        <v>3.7584427663485201E-2</v>
      </c>
      <c r="N9" s="21897">
        <v>1.43910237039898E-2</v>
      </c>
      <c r="O9" s="21898">
        <v>1.7526003993767501E-2</v>
      </c>
      <c r="P9" s="21899">
        <v>6.2686165294344495E-2</v>
      </c>
      <c r="Q9" s="21900">
        <v>2.95528564280804E-2</v>
      </c>
      <c r="R9" s="21901">
        <v>1.43910237039898E-2</v>
      </c>
      <c r="S9" s="21902">
        <v>1.7526003993767501E-2</v>
      </c>
      <c r="T9" s="21903">
        <v>4.35404672631391E-2</v>
      </c>
      <c r="U9" s="21904">
        <v>1.5632658780513401E-2</v>
      </c>
      <c r="V9" s="21905">
        <v>9.5721793279950809E-3</v>
      </c>
      <c r="W9" s="21906">
        <v>7.7010555113484203E-2</v>
      </c>
      <c r="X9" s="21907">
        <v>6.6840188711843704E-2</v>
      </c>
      <c r="Y9" s="21991"/>
      <c r="Z9" s="21993"/>
      <c r="AA9" s="21995"/>
      <c r="AB9" s="21997"/>
      <c r="AC9" s="21999"/>
      <c r="AD9" s="21908">
        <v>9.5721793279950809E-3</v>
      </c>
      <c r="AE9" s="21909">
        <v>7.7010555113484203E-2</v>
      </c>
      <c r="AF9" s="21910">
        <v>6.6840188711843704E-2</v>
      </c>
      <c r="AG9" s="21911">
        <v>3.9977941551104602E-2</v>
      </c>
      <c r="AH9" s="21912">
        <v>1.1754437853912499E-2</v>
      </c>
      <c r="AI9" s="21913">
        <v>7.7010555113484203E-2</v>
      </c>
      <c r="AJ9" s="21914">
        <v>6.6840188711843704E-2</v>
      </c>
      <c r="AK9" s="21915">
        <v>9.5721793279950809E-3</v>
      </c>
      <c r="AL9" s="21916">
        <v>6.9410599671019299E-2</v>
      </c>
      <c r="AM9" s="21917">
        <v>7.0763296697632899E-2</v>
      </c>
      <c r="AN9" s="21918">
        <v>2.7016969646345802E-2</v>
      </c>
      <c r="AO9" s="21919">
        <v>3.7344005517272502E-2</v>
      </c>
      <c r="AP9" s="22001"/>
      <c r="AQ9" s="21920">
        <v>7.5249777327531997E-3</v>
      </c>
      <c r="AR9" s="21921">
        <v>0</v>
      </c>
      <c r="AS9" s="22003"/>
      <c r="AT9" s="21922">
        <v>4.2045597214005401E-2</v>
      </c>
      <c r="AU9" s="21923">
        <v>2.46036678813473E-2</v>
      </c>
      <c r="AV9" s="21924">
        <v>7.2239246448754504E-3</v>
      </c>
      <c r="AW9" s="21925">
        <v>7.2037634046175497E-3</v>
      </c>
      <c r="AX9" s="22005"/>
      <c r="AY9" s="22007"/>
      <c r="AZ9" s="22009"/>
      <c r="BA9" s="22011"/>
      <c r="BB9" s="21926">
        <v>3.7344005517272502E-2</v>
      </c>
      <c r="BC9" s="22013"/>
      <c r="BD9" s="21927">
        <v>6.67018752512553E-3</v>
      </c>
      <c r="BE9" s="21928">
        <v>2.9047338252034101E-2</v>
      </c>
      <c r="BF9" s="21929">
        <v>7.5556137713166296E-3</v>
      </c>
      <c r="BG9" s="21930">
        <v>4.3807813956368603E-2</v>
      </c>
      <c r="BH9" s="21931">
        <v>0.143385744414533</v>
      </c>
      <c r="BI9" s="21932">
        <v>7.1105464537383103E-2</v>
      </c>
      <c r="BJ9" s="21933">
        <v>2.5693717362605901E-2</v>
      </c>
      <c r="BK9" s="21934">
        <v>1.7845337958999698E-2</v>
      </c>
      <c r="BL9" s="21935">
        <v>4.1963436355730799E-2</v>
      </c>
      <c r="BM9" s="21936">
        <v>0.116842887600158</v>
      </c>
      <c r="BN9" s="21937">
        <v>3.4000490236939601E-2</v>
      </c>
      <c r="BO9" s="21938">
        <v>4.1455749195132098E-2</v>
      </c>
      <c r="BP9" s="21939">
        <v>1.50950389676512E-2</v>
      </c>
      <c r="BQ9" s="21940">
        <v>3.02932774428726E-2</v>
      </c>
      <c r="BR9" s="21941">
        <v>1.80607004001706E-2</v>
      </c>
      <c r="BS9" s="21942">
        <v>1.54258380762858E-2</v>
      </c>
      <c r="BT9" s="21943">
        <v>0</v>
      </c>
      <c r="BU9" s="21944">
        <v>4.3391972909657198E-2</v>
      </c>
      <c r="BV9" s="21945">
        <v>1.88253941605479E-2</v>
      </c>
      <c r="BW9" s="21946">
        <v>1.9423290074097901E-2</v>
      </c>
      <c r="BX9" s="21947">
        <v>0.11672151432182</v>
      </c>
      <c r="BY9" s="21948">
        <v>1.8116226751634299E-2</v>
      </c>
      <c r="BZ9" s="22015"/>
      <c r="CA9" s="21949">
        <v>4.2455897818953398E-2</v>
      </c>
      <c r="CB9" s="21950">
        <v>3.2646179617889598E-2</v>
      </c>
      <c r="CC9" s="21951">
        <v>1.8808813228979499E-2</v>
      </c>
      <c r="CD9" s="21952">
        <v>1.2631273153926099E-2</v>
      </c>
      <c r="CE9" s="21953">
        <v>3.5305293379684299E-2</v>
      </c>
      <c r="CF9" s="21954">
        <v>0</v>
      </c>
      <c r="CG9" s="21955">
        <v>4.8767256142176002E-2</v>
      </c>
      <c r="CH9" s="21956">
        <v>2.9233582981461299E-2</v>
      </c>
      <c r="CI9" s="21957">
        <v>6.0319016686218602E-3</v>
      </c>
      <c r="CJ9" s="21958">
        <v>1.6339128420942001E-2</v>
      </c>
      <c r="CK9" s="22017"/>
      <c r="CL9" s="21959">
        <v>0.185359575777159</v>
      </c>
      <c r="CM9" s="21960">
        <v>7.6512590793033301E-3</v>
      </c>
      <c r="CN9" s="21961">
        <v>6.1680846885036897E-3</v>
      </c>
      <c r="CO9" s="21962">
        <v>6.0288382059383999E-2</v>
      </c>
      <c r="CP9" s="21963">
        <v>3.3353708168240299E-2</v>
      </c>
      <c r="CQ9" s="21964">
        <v>1.7124790665620299E-2</v>
      </c>
      <c r="CR9" s="21965">
        <v>4.8119531734334302E-2</v>
      </c>
      <c r="CS9" s="21966">
        <v>4.7259654196570397E-2</v>
      </c>
      <c r="CT9" s="21967">
        <v>6.1474160014095801E-3</v>
      </c>
      <c r="CU9" s="21968">
        <v>1.8469055278949299E-2</v>
      </c>
      <c r="CV9" s="21969">
        <v>0</v>
      </c>
      <c r="CW9" s="21970">
        <v>0</v>
      </c>
      <c r="CX9" s="22019"/>
      <c r="CY9" s="22021"/>
      <c r="CZ9" s="22023"/>
      <c r="DA9" s="22025"/>
      <c r="DB9" s="21971">
        <v>1.05266496497614E-2</v>
      </c>
      <c r="DC9" s="21972">
        <v>1.9223043880567801E-2</v>
      </c>
      <c r="DD9" s="21973">
        <v>2.0013884832741601E-2</v>
      </c>
      <c r="DE9" s="22027"/>
      <c r="DF9" s="22029"/>
      <c r="DG9" s="21974">
        <v>3.5495871709396602E-2</v>
      </c>
      <c r="DH9" s="21975">
        <v>4.4292474233486701E-2</v>
      </c>
      <c r="DI9" s="22031"/>
      <c r="DJ9" s="21976">
        <v>2.0137740156717099E-2</v>
      </c>
      <c r="DK9" s="21977">
        <v>3.3539088044069798E-2</v>
      </c>
      <c r="DL9" s="21978">
        <v>3.5863920517854898E-2</v>
      </c>
      <c r="DM9" s="21979">
        <v>5.7305406025971402E-2</v>
      </c>
      <c r="DN9" s="21980">
        <v>1.71099617539077E-2</v>
      </c>
      <c r="DO9" s="21981">
        <v>1.03279140107966E-2</v>
      </c>
      <c r="DP9" s="21982">
        <v>4.4325211988663703E-2</v>
      </c>
      <c r="DQ9" s="22033"/>
      <c r="DR9" s="22035"/>
      <c r="DS9" s="21983">
        <v>3.5056398374287701E-2</v>
      </c>
      <c r="DT9" s="22037"/>
      <c r="DU9" s="22039"/>
      <c r="DV9" s="22041"/>
      <c r="DW9" s="21984">
        <v>4.2560489835821003E-2</v>
      </c>
    </row>
    <row r="10" spans="1:127" ht="17" x14ac:dyDescent="0.2">
      <c r="A10" s="22169" t="s">
        <v>313</v>
      </c>
      <c r="B10" s="21987">
        <v>5.76127804001643E-2</v>
      </c>
      <c r="C10" s="21988">
        <v>4.784378544541E-2</v>
      </c>
      <c r="D10" s="21988">
        <v>6.5828098183456196E-2</v>
      </c>
      <c r="E10" s="21988">
        <v>5.39497464614195E-2</v>
      </c>
      <c r="F10" s="21988">
        <v>6.6066462905921594E-2</v>
      </c>
      <c r="G10" s="21988">
        <v>7.0997254696795395E-2</v>
      </c>
      <c r="H10" s="21988">
        <v>5.2687184948182302E-2</v>
      </c>
      <c r="I10" s="21988">
        <v>4.2326250295963298E-2</v>
      </c>
      <c r="J10" s="21990"/>
      <c r="K10" s="21988">
        <v>7.7671714956375204E-2</v>
      </c>
      <c r="L10" s="21988">
        <v>3.4555067213693003E-2</v>
      </c>
      <c r="M10" s="21988">
        <v>6.3331820094337493E-2</v>
      </c>
      <c r="N10" s="21988">
        <v>5.1361641723503097E-2</v>
      </c>
      <c r="O10" s="21988">
        <v>5.83470369967444E-2</v>
      </c>
      <c r="P10" s="21988">
        <v>7.9910054705192496E-2</v>
      </c>
      <c r="Q10" s="21988">
        <v>4.5409534262686298E-2</v>
      </c>
      <c r="R10" s="21988">
        <v>5.1361641723503097E-2</v>
      </c>
      <c r="S10" s="21988">
        <v>5.83470369967444E-2</v>
      </c>
      <c r="T10" s="21988">
        <v>5.9974329330531803E-2</v>
      </c>
      <c r="U10" s="21988">
        <v>5.4128265750748097E-2</v>
      </c>
      <c r="V10" s="21988">
        <v>5.3634468883262398E-2</v>
      </c>
      <c r="W10" s="21988">
        <v>5.9186302227555103E-2</v>
      </c>
      <c r="X10" s="21988">
        <v>8.9875769777905498E-2</v>
      </c>
      <c r="Y10" s="21992"/>
      <c r="Z10" s="21994"/>
      <c r="AA10" s="21996"/>
      <c r="AB10" s="21998"/>
      <c r="AC10" s="22000"/>
      <c r="AD10" s="21988">
        <v>5.3634468883262398E-2</v>
      </c>
      <c r="AE10" s="21988">
        <v>5.9186302227555103E-2</v>
      </c>
      <c r="AF10" s="21988">
        <v>8.9875769777905498E-2</v>
      </c>
      <c r="AG10" s="21988">
        <v>2.87299308575522E-2</v>
      </c>
      <c r="AH10" s="21988">
        <v>5.1847039907075301E-2</v>
      </c>
      <c r="AI10" s="21988">
        <v>5.9186302227555103E-2</v>
      </c>
      <c r="AJ10" s="21988">
        <v>8.9875769777905498E-2</v>
      </c>
      <c r="AK10" s="21988">
        <v>5.3634468883262398E-2</v>
      </c>
      <c r="AL10" s="21988">
        <v>6.41239249056276E-2</v>
      </c>
      <c r="AM10" s="21988">
        <v>8.1369251062722997E-2</v>
      </c>
      <c r="AN10" s="21988">
        <v>5.4372961159029801E-2</v>
      </c>
      <c r="AO10" s="21988">
        <v>5.9876502066825599E-2</v>
      </c>
      <c r="AP10" s="22002"/>
      <c r="AQ10" s="21988">
        <v>5.6994903432713101E-2</v>
      </c>
      <c r="AR10" s="21988">
        <v>2.0061108141118399E-2</v>
      </c>
      <c r="AS10" s="22004"/>
      <c r="AT10" s="21988">
        <v>6.01994398633343E-2</v>
      </c>
      <c r="AU10" s="21988">
        <v>5.9001407667245598E-2</v>
      </c>
      <c r="AV10" s="21988">
        <v>5.7330041131062798E-2</v>
      </c>
      <c r="AW10" s="21988">
        <v>2.4256194906080102E-2</v>
      </c>
      <c r="AX10" s="22006"/>
      <c r="AY10" s="22008"/>
      <c r="AZ10" s="22010"/>
      <c r="BA10" s="22012"/>
      <c r="BB10" s="21988">
        <v>5.9876502066825599E-2</v>
      </c>
      <c r="BC10" s="22014"/>
      <c r="BD10" s="21988">
        <v>5.2141601570197801E-2</v>
      </c>
      <c r="BE10" s="21988">
        <v>2.3942213257162202E-2</v>
      </c>
      <c r="BF10" s="21988">
        <v>6.3069159643129299E-2</v>
      </c>
      <c r="BG10" s="21988">
        <v>8.2627682482796699E-2</v>
      </c>
      <c r="BH10" s="21988">
        <v>9.3458616964729693E-2</v>
      </c>
      <c r="BI10" s="21988">
        <v>0.10513066729698201</v>
      </c>
      <c r="BJ10" s="21988">
        <v>0</v>
      </c>
      <c r="BK10" s="21988">
        <v>4.4336112558932599E-2</v>
      </c>
      <c r="BL10" s="21988">
        <v>7.4214530550264501E-2</v>
      </c>
      <c r="BM10" s="21988">
        <v>9.7744842214904606E-2</v>
      </c>
      <c r="BN10" s="21988">
        <v>6.2246060979202898E-2</v>
      </c>
      <c r="BO10" s="21988">
        <v>5.8821367884340503E-2</v>
      </c>
      <c r="BP10" s="21988">
        <v>2.5699185495386901E-2</v>
      </c>
      <c r="BQ10" s="21988">
        <v>3.4565739968821903E-2</v>
      </c>
      <c r="BR10" s="21988">
        <v>5.4666934987442697E-2</v>
      </c>
      <c r="BS10" s="21988">
        <v>5.4168879313268699E-2</v>
      </c>
      <c r="BT10" s="21988">
        <v>0</v>
      </c>
      <c r="BU10" s="21988">
        <v>5.9325350451415099E-2</v>
      </c>
      <c r="BV10" s="21988">
        <v>4.0629227263567699E-2</v>
      </c>
      <c r="BW10" s="21988">
        <v>8.8334780511018104E-2</v>
      </c>
      <c r="BX10" s="21988">
        <v>9.7877395745577106E-2</v>
      </c>
      <c r="BY10" s="21988">
        <v>0</v>
      </c>
      <c r="BZ10" s="22016"/>
      <c r="CA10" s="21988">
        <v>7.9519567729875798E-2</v>
      </c>
      <c r="CB10" s="21988">
        <v>5.8362095108813399E-2</v>
      </c>
      <c r="CC10" s="21988">
        <v>0.12518398960522201</v>
      </c>
      <c r="CD10" s="21988">
        <v>6.3995442193275298E-2</v>
      </c>
      <c r="CE10" s="21988">
        <v>4.8177429332471697E-2</v>
      </c>
      <c r="CF10" s="21988">
        <v>6.4399577025658294E-2</v>
      </c>
      <c r="CG10" s="21988">
        <v>5.1839323400981699E-2</v>
      </c>
      <c r="CH10" s="21988">
        <v>6.0718029340758498E-2</v>
      </c>
      <c r="CI10" s="21988">
        <v>0.109514336625502</v>
      </c>
      <c r="CJ10" s="21988">
        <v>2.0310406165349099E-2</v>
      </c>
      <c r="CK10" s="22018"/>
      <c r="CL10" s="21988">
        <v>6.7790889655141906E-2</v>
      </c>
      <c r="CM10" s="21988">
        <v>3.63086711137421E-2</v>
      </c>
      <c r="CN10" s="21988">
        <v>4.6339488519170503E-2</v>
      </c>
      <c r="CO10" s="21988">
        <v>0.115679981141228</v>
      </c>
      <c r="CP10" s="21988">
        <v>0.113116532678856</v>
      </c>
      <c r="CQ10" s="21988">
        <v>6.5779879739734495E-2</v>
      </c>
      <c r="CR10" s="21988">
        <v>8.8136320983425401E-2</v>
      </c>
      <c r="CS10" s="21988">
        <v>1.3148381430586499E-2</v>
      </c>
      <c r="CT10" s="21988">
        <v>3.12504235507787E-2</v>
      </c>
      <c r="CU10" s="21988">
        <v>2.1815409279941699E-2</v>
      </c>
      <c r="CV10" s="21988">
        <v>6.7803726448219706E-2</v>
      </c>
      <c r="CW10" s="21988">
        <v>5.3162475670245499E-2</v>
      </c>
      <c r="CX10" s="22020"/>
      <c r="CY10" s="22022"/>
      <c r="CZ10" s="22024"/>
      <c r="DA10" s="22026"/>
      <c r="DB10" s="21988">
        <v>5.2234146096496799E-2</v>
      </c>
      <c r="DC10" s="21988">
        <v>0.124618405314115</v>
      </c>
      <c r="DD10" s="21988">
        <v>0.117179534473837</v>
      </c>
      <c r="DE10" s="22028"/>
      <c r="DF10" s="22030"/>
      <c r="DG10" s="21988">
        <v>4.8244996501693102E-2</v>
      </c>
      <c r="DH10" s="21988">
        <v>7.1757308614766296E-3</v>
      </c>
      <c r="DI10" s="22032"/>
      <c r="DJ10" s="21988">
        <v>0.120317342981501</v>
      </c>
      <c r="DK10" s="21988">
        <v>5.1398168858384399E-2</v>
      </c>
      <c r="DL10" s="21988">
        <v>9.1387145936594694E-2</v>
      </c>
      <c r="DM10" s="21988">
        <v>5.8591218715717999E-2</v>
      </c>
      <c r="DN10" s="21988">
        <v>7.1532311386359598E-2</v>
      </c>
      <c r="DO10" s="21988">
        <v>4.1513116149288799E-2</v>
      </c>
      <c r="DP10" s="21988">
        <v>5.4150475058933001E-2</v>
      </c>
      <c r="DQ10" s="22034"/>
      <c r="DR10" s="22036"/>
      <c r="DS10" s="21988">
        <v>5.8264837394491002E-2</v>
      </c>
      <c r="DT10" s="22038"/>
      <c r="DU10" s="22040"/>
      <c r="DV10" s="22042"/>
      <c r="DW10" s="21985">
        <v>1.7236869750151099E-2</v>
      </c>
    </row>
    <row r="11" spans="1:127" ht="17" x14ac:dyDescent="0.2">
      <c r="A11" s="22169" t="s">
        <v>314</v>
      </c>
      <c r="B11" s="21987">
        <v>0.13439896603731799</v>
      </c>
      <c r="C11" s="21988">
        <v>0.15696164385459599</v>
      </c>
      <c r="D11" s="21988">
        <v>0.11542469394797</v>
      </c>
      <c r="E11" s="21988">
        <v>0.103037763281026</v>
      </c>
      <c r="F11" s="21988">
        <v>0.12998680224753101</v>
      </c>
      <c r="G11" s="21988">
        <v>0.13386801124626599</v>
      </c>
      <c r="H11" s="21988">
        <v>0.14504768429331999</v>
      </c>
      <c r="I11" s="21988">
        <v>0.16109193284680901</v>
      </c>
      <c r="J11" s="21990"/>
      <c r="K11" s="21988">
        <v>0.182391020965842</v>
      </c>
      <c r="L11" s="21988">
        <v>0.124831513116159</v>
      </c>
      <c r="M11" s="21988">
        <v>0.13610791239453501</v>
      </c>
      <c r="N11" s="21988">
        <v>0.119352190197948</v>
      </c>
      <c r="O11" s="21988">
        <v>9.3156290093892202E-2</v>
      </c>
      <c r="P11" s="21988">
        <v>0.18248421998581699</v>
      </c>
      <c r="Q11" s="21988">
        <v>0.12908492227966301</v>
      </c>
      <c r="R11" s="21988">
        <v>0.119352190197948</v>
      </c>
      <c r="S11" s="21988">
        <v>9.3156290093892202E-2</v>
      </c>
      <c r="T11" s="21988">
        <v>0.151628055481178</v>
      </c>
      <c r="U11" s="21988">
        <v>0.108977085596378</v>
      </c>
      <c r="V11" s="21988">
        <v>0.103062823937157</v>
      </c>
      <c r="W11" s="21988">
        <v>0.170259075359007</v>
      </c>
      <c r="X11" s="21988">
        <v>0.22578894167660199</v>
      </c>
      <c r="Y11" s="21992"/>
      <c r="Z11" s="21994"/>
      <c r="AA11" s="21996"/>
      <c r="AB11" s="21998"/>
      <c r="AC11" s="22000"/>
      <c r="AD11" s="21988">
        <v>0.103062823937157</v>
      </c>
      <c r="AE11" s="21988">
        <v>0.170259075359007</v>
      </c>
      <c r="AF11" s="21988">
        <v>0.22578894167660199</v>
      </c>
      <c r="AG11" s="21988">
        <v>0.166454374076527</v>
      </c>
      <c r="AH11" s="21988">
        <v>0.10761251257010999</v>
      </c>
      <c r="AI11" s="21988">
        <v>0.170259075359007</v>
      </c>
      <c r="AJ11" s="21988">
        <v>0.22578894167660199</v>
      </c>
      <c r="AK11" s="21988">
        <v>0.103062823937157</v>
      </c>
      <c r="AL11" s="21988">
        <v>0.18568558564743101</v>
      </c>
      <c r="AM11" s="21988">
        <v>0.223640784350389</v>
      </c>
      <c r="AN11" s="21988">
        <v>0.12222849828597</v>
      </c>
      <c r="AO11" s="21988">
        <v>0.13644529713624101</v>
      </c>
      <c r="AP11" s="22002"/>
      <c r="AQ11" s="21988">
        <v>0.13644664540014201</v>
      </c>
      <c r="AR11" s="21988">
        <v>0.124268828994759</v>
      </c>
      <c r="AS11" s="22004"/>
      <c r="AT11" s="21988">
        <v>0.123154135246311</v>
      </c>
      <c r="AU11" s="21988">
        <v>0.17246158714481899</v>
      </c>
      <c r="AV11" s="21988">
        <v>9.7060936713728396E-2</v>
      </c>
      <c r="AW11" s="21988">
        <v>0.21480300681119099</v>
      </c>
      <c r="AX11" s="22006"/>
      <c r="AY11" s="22008"/>
      <c r="AZ11" s="22010"/>
      <c r="BA11" s="22012"/>
      <c r="BB11" s="21988">
        <v>0.13644529713624101</v>
      </c>
      <c r="BC11" s="22014"/>
      <c r="BD11" s="21988">
        <v>0.130988231399226</v>
      </c>
      <c r="BE11" s="21988">
        <v>7.8908866957333595E-2</v>
      </c>
      <c r="BF11" s="21988">
        <v>0.119688023047993</v>
      </c>
      <c r="BG11" s="21988">
        <v>0.17269599949476699</v>
      </c>
      <c r="BH11" s="21988">
        <v>0.18554208604104899</v>
      </c>
      <c r="BI11" s="21988">
        <v>0.225409581776012</v>
      </c>
      <c r="BJ11" s="21988">
        <v>0.29233133688402202</v>
      </c>
      <c r="BK11" s="21988">
        <v>0.100163937432814</v>
      </c>
      <c r="BL11" s="21988">
        <v>0.18487727143308</v>
      </c>
      <c r="BM11" s="21988">
        <v>0.200182278810631</v>
      </c>
      <c r="BN11" s="21988">
        <v>6.6019399847646904E-2</v>
      </c>
      <c r="BO11" s="21988">
        <v>5.3866436811899003E-2</v>
      </c>
      <c r="BP11" s="21988">
        <v>0.102855411896798</v>
      </c>
      <c r="BQ11" s="21988">
        <v>0.17132965106343101</v>
      </c>
      <c r="BR11" s="21988">
        <v>5.9877663895049997E-2</v>
      </c>
      <c r="BS11" s="21988">
        <v>8.1980644805296404E-2</v>
      </c>
      <c r="BT11" s="21988">
        <v>9.5523684455428096E-2</v>
      </c>
      <c r="BU11" s="21988">
        <v>0.174820086206428</v>
      </c>
      <c r="BV11" s="21988">
        <v>0.101329469615902</v>
      </c>
      <c r="BW11" s="21988">
        <v>0.158863504377314</v>
      </c>
      <c r="BX11" s="21988">
        <v>0.186362679022746</v>
      </c>
      <c r="BY11" s="21988">
        <v>0.292207993947247</v>
      </c>
      <c r="BZ11" s="22016"/>
      <c r="CA11" s="21988">
        <v>0.13529159280689401</v>
      </c>
      <c r="CB11" s="21988">
        <v>0.129363004895519</v>
      </c>
      <c r="CC11" s="21988">
        <v>9.98733643958543E-2</v>
      </c>
      <c r="CD11" s="21988">
        <v>0.10604233739897601</v>
      </c>
      <c r="CE11" s="21988">
        <v>0.13937616534091499</v>
      </c>
      <c r="CF11" s="21988">
        <v>0.17158692147486301</v>
      </c>
      <c r="CG11" s="21988">
        <v>0.12812259596929701</v>
      </c>
      <c r="CH11" s="21988">
        <v>0.15796488567532899</v>
      </c>
      <c r="CI11" s="21988">
        <v>0.120040028607255</v>
      </c>
      <c r="CJ11" s="21988">
        <v>8.3597260252208802E-2</v>
      </c>
      <c r="CK11" s="22018"/>
      <c r="CL11" s="21988">
        <v>0.148812184898127</v>
      </c>
      <c r="CM11" s="21988">
        <v>0.15576210623607101</v>
      </c>
      <c r="CN11" s="21988">
        <v>0.19778246841667599</v>
      </c>
      <c r="CO11" s="21988">
        <v>0.105007699154226</v>
      </c>
      <c r="CP11" s="21988">
        <v>0.141394114465202</v>
      </c>
      <c r="CQ11" s="21988">
        <v>0.13496299115907201</v>
      </c>
      <c r="CR11" s="21988">
        <v>9.9756121683459903E-2</v>
      </c>
      <c r="CS11" s="21988">
        <v>7.7200305172857406E-2</v>
      </c>
      <c r="CT11" s="21988">
        <v>0.13403687941339901</v>
      </c>
      <c r="CU11" s="21988">
        <v>0.13544952623496501</v>
      </c>
      <c r="CV11" s="21988">
        <v>0.131440225917791</v>
      </c>
      <c r="CW11" s="21988">
        <v>0.10666635273435</v>
      </c>
      <c r="CX11" s="22020"/>
      <c r="CY11" s="22022"/>
      <c r="CZ11" s="22024"/>
      <c r="DA11" s="22026"/>
      <c r="DB11" s="21988">
        <v>0.14682862461072699</v>
      </c>
      <c r="DC11" s="21988">
        <v>0.134088874511958</v>
      </c>
      <c r="DD11" s="21988">
        <v>0.16929633102260999</v>
      </c>
      <c r="DE11" s="22028"/>
      <c r="DF11" s="22030"/>
      <c r="DG11" s="21988">
        <v>0.132117648395006</v>
      </c>
      <c r="DH11" s="21988">
        <v>0.118918130550334</v>
      </c>
      <c r="DI11" s="22032"/>
      <c r="DJ11" s="21988">
        <v>0.14046926853025901</v>
      </c>
      <c r="DK11" s="21988">
        <v>0.13358130125288001</v>
      </c>
      <c r="DL11" s="21988">
        <v>0.169563881123202</v>
      </c>
      <c r="DM11" s="21988">
        <v>0.20118950429879801</v>
      </c>
      <c r="DN11" s="21988">
        <v>0.16733999714928199</v>
      </c>
      <c r="DO11" s="21988">
        <v>8.6970464852063903E-2</v>
      </c>
      <c r="DP11" s="21988">
        <v>0.10940261008086</v>
      </c>
      <c r="DQ11" s="22034"/>
      <c r="DR11" s="22036"/>
      <c r="DS11" s="21988">
        <v>0.13560015806298101</v>
      </c>
      <c r="DT11" s="22038"/>
      <c r="DU11" s="22040"/>
      <c r="DV11" s="22042"/>
      <c r="DW11" s="21985">
        <v>0.20073235257545399</v>
      </c>
    </row>
    <row r="12" spans="1:127" ht="17" x14ac:dyDescent="0.2">
      <c r="A12" s="22169" t="s">
        <v>315</v>
      </c>
      <c r="B12" s="21987">
        <v>0.18696693491486899</v>
      </c>
      <c r="C12" s="21988">
        <v>0.21813337582321499</v>
      </c>
      <c r="D12" s="21988">
        <v>0.16075725649634801</v>
      </c>
      <c r="E12" s="21988">
        <v>0.15117945162577101</v>
      </c>
      <c r="F12" s="21988">
        <v>0.23821546195820201</v>
      </c>
      <c r="G12" s="21988">
        <v>0.14943063659751901</v>
      </c>
      <c r="H12" s="21988">
        <v>0.18142970388051599</v>
      </c>
      <c r="I12" s="21988">
        <v>0.195530849530171</v>
      </c>
      <c r="J12" s="21990"/>
      <c r="K12" s="21988">
        <v>0.181365148494634</v>
      </c>
      <c r="L12" s="21988">
        <v>0.17140631726901701</v>
      </c>
      <c r="M12" s="21988">
        <v>0.17576732289567501</v>
      </c>
      <c r="N12" s="21988">
        <v>0.202797427510543</v>
      </c>
      <c r="O12" s="21988">
        <v>0.21179375184875801</v>
      </c>
      <c r="P12" s="21988">
        <v>0.17488025825401299</v>
      </c>
      <c r="Q12" s="21988">
        <v>0.17305126977882099</v>
      </c>
      <c r="R12" s="21988">
        <v>0.202797427510543</v>
      </c>
      <c r="S12" s="21988">
        <v>0.21179375184875801</v>
      </c>
      <c r="T12" s="21988">
        <v>0.17382339848821299</v>
      </c>
      <c r="U12" s="21988">
        <v>0.20636049675679399</v>
      </c>
      <c r="V12" s="21988">
        <v>0.192029066110872</v>
      </c>
      <c r="W12" s="21988">
        <v>0.16198873315699999</v>
      </c>
      <c r="X12" s="21988">
        <v>0.195473113460778</v>
      </c>
      <c r="Y12" s="21992"/>
      <c r="Z12" s="21994"/>
      <c r="AA12" s="21996"/>
      <c r="AB12" s="21998"/>
      <c r="AC12" s="22000"/>
      <c r="AD12" s="21988">
        <v>0.192029066110872</v>
      </c>
      <c r="AE12" s="21988">
        <v>0.16198873315699999</v>
      </c>
      <c r="AF12" s="21988">
        <v>0.195473113460778</v>
      </c>
      <c r="AG12" s="21988">
        <v>0.21809991638169501</v>
      </c>
      <c r="AH12" s="21988">
        <v>0.19390020273504099</v>
      </c>
      <c r="AI12" s="21988">
        <v>0.16198873315699999</v>
      </c>
      <c r="AJ12" s="21988">
        <v>0.195473113460778</v>
      </c>
      <c r="AK12" s="21988">
        <v>0.192029066110872</v>
      </c>
      <c r="AL12" s="21988">
        <v>0.17868194577242399</v>
      </c>
      <c r="AM12" s="21988">
        <v>0.183729266189258</v>
      </c>
      <c r="AN12" s="21988">
        <v>0.18740847615147099</v>
      </c>
      <c r="AO12" s="21988">
        <v>0.17521997226637301</v>
      </c>
      <c r="AP12" s="22002"/>
      <c r="AQ12" s="21988">
        <v>0.19882588293546299</v>
      </c>
      <c r="AR12" s="21988">
        <v>0.22277156247195301</v>
      </c>
      <c r="AS12" s="22004"/>
      <c r="AT12" s="21988">
        <v>0.150265242109929</v>
      </c>
      <c r="AU12" s="21988">
        <v>0.24284211138734699</v>
      </c>
      <c r="AV12" s="21988">
        <v>0.242118079544587</v>
      </c>
      <c r="AW12" s="21988">
        <v>0.121977558624755</v>
      </c>
      <c r="AX12" s="22006"/>
      <c r="AY12" s="22008"/>
      <c r="AZ12" s="22010"/>
      <c r="BA12" s="22012"/>
      <c r="BB12" s="21988">
        <v>0.17521997226637301</v>
      </c>
      <c r="BC12" s="22014"/>
      <c r="BD12" s="21988">
        <v>0.20998809739640401</v>
      </c>
      <c r="BE12" s="21988">
        <v>0.124560403684725</v>
      </c>
      <c r="BF12" s="21988">
        <v>0.21412831444864999</v>
      </c>
      <c r="BG12" s="21988">
        <v>0.23862617956259499</v>
      </c>
      <c r="BH12" s="21988">
        <v>0.102925189897293</v>
      </c>
      <c r="BI12" s="21988">
        <v>0.167800741605236</v>
      </c>
      <c r="BJ12" s="21988">
        <v>0.139597545299457</v>
      </c>
      <c r="BK12" s="21988">
        <v>0.171245338787265</v>
      </c>
      <c r="BL12" s="21988">
        <v>0.22854308246132499</v>
      </c>
      <c r="BM12" s="21988">
        <v>0.12674887296360399</v>
      </c>
      <c r="BN12" s="21988">
        <v>0.17929054296629701</v>
      </c>
      <c r="BO12" s="21988">
        <v>0.16417940220612301</v>
      </c>
      <c r="BP12" s="21988">
        <v>0.181160108184302</v>
      </c>
      <c r="BQ12" s="21988">
        <v>0.13382046635338199</v>
      </c>
      <c r="BR12" s="21988">
        <v>0.16582796675323899</v>
      </c>
      <c r="BS12" s="21988">
        <v>0.20722825451417901</v>
      </c>
      <c r="BT12" s="21988">
        <v>0.21679988418864801</v>
      </c>
      <c r="BU12" s="21988">
        <v>0.18735731912141201</v>
      </c>
      <c r="BV12" s="21988">
        <v>0.173203501893649</v>
      </c>
      <c r="BW12" s="21988">
        <v>0.21344843040306499</v>
      </c>
      <c r="BX12" s="21988">
        <v>0.23489034856781801</v>
      </c>
      <c r="BY12" s="21988">
        <v>0.22329396241517999</v>
      </c>
      <c r="BZ12" s="22016"/>
      <c r="CA12" s="21988">
        <v>0.157398426554586</v>
      </c>
      <c r="CB12" s="21988">
        <v>0.234523517264286</v>
      </c>
      <c r="CC12" s="21988">
        <v>0.176645247738831</v>
      </c>
      <c r="CD12" s="21988">
        <v>0.17040584504867301</v>
      </c>
      <c r="CE12" s="21988">
        <v>0.18250113098616599</v>
      </c>
      <c r="CF12" s="21988">
        <v>0.15613399470539099</v>
      </c>
      <c r="CG12" s="21988">
        <v>0.19499264395982099</v>
      </c>
      <c r="CH12" s="21988">
        <v>0.16814370287890101</v>
      </c>
      <c r="CI12" s="21988">
        <v>0.14973756480068501</v>
      </c>
      <c r="CJ12" s="21988">
        <v>0.25909852789579702</v>
      </c>
      <c r="CK12" s="22018"/>
      <c r="CL12" s="21988">
        <v>0.15042006205764</v>
      </c>
      <c r="CM12" s="21988">
        <v>0.16531913276049301</v>
      </c>
      <c r="CN12" s="21988">
        <v>0.17557429701868599</v>
      </c>
      <c r="CO12" s="21988">
        <v>0.239767076028959</v>
      </c>
      <c r="CP12" s="21988">
        <v>0.10592121661552301</v>
      </c>
      <c r="CQ12" s="21988">
        <v>0.170101618968411</v>
      </c>
      <c r="CR12" s="21988">
        <v>0.22330907415492901</v>
      </c>
      <c r="CS12" s="21988">
        <v>0.16373543997232201</v>
      </c>
      <c r="CT12" s="21988">
        <v>0.17799552052696499</v>
      </c>
      <c r="CU12" s="21988">
        <v>0.19656673279769499</v>
      </c>
      <c r="CV12" s="21988">
        <v>0.29759738222242099</v>
      </c>
      <c r="CW12" s="21988">
        <v>0.18940321466691801</v>
      </c>
      <c r="CX12" s="22020"/>
      <c r="CY12" s="22022"/>
      <c r="CZ12" s="22024"/>
      <c r="DA12" s="22026"/>
      <c r="DB12" s="21988">
        <v>0.18183926623351299</v>
      </c>
      <c r="DC12" s="21988">
        <v>0.16943029737679499</v>
      </c>
      <c r="DD12" s="21988">
        <v>8.3192435584110797E-2</v>
      </c>
      <c r="DE12" s="22028"/>
      <c r="DF12" s="22030"/>
      <c r="DG12" s="21988">
        <v>0.18850952655405101</v>
      </c>
      <c r="DH12" s="21988">
        <v>0.30095935697154302</v>
      </c>
      <c r="DI12" s="22032"/>
      <c r="DJ12" s="21988">
        <v>0.17208693123473601</v>
      </c>
      <c r="DK12" s="21988">
        <v>0.18876526166045801</v>
      </c>
      <c r="DL12" s="21988">
        <v>0.15933183288640301</v>
      </c>
      <c r="DM12" s="21988">
        <v>0.17629537974845</v>
      </c>
      <c r="DN12" s="21988">
        <v>0.18576135216984299</v>
      </c>
      <c r="DO12" s="21988">
        <v>0.21621146276025899</v>
      </c>
      <c r="DP12" s="21988">
        <v>0.18591396344070599</v>
      </c>
      <c r="DQ12" s="22034"/>
      <c r="DR12" s="22036"/>
      <c r="DS12" s="21988">
        <v>0.18590563040410699</v>
      </c>
      <c r="DT12" s="22038"/>
      <c r="DU12" s="22040"/>
      <c r="DV12" s="22042"/>
      <c r="DW12" s="21985">
        <v>0.10952987366775099</v>
      </c>
    </row>
    <row r="13" spans="1:127" ht="17" x14ac:dyDescent="0.2">
      <c r="A13" s="22169" t="s">
        <v>316</v>
      </c>
      <c r="B13" s="21987">
        <v>0.571547470150225</v>
      </c>
      <c r="C13" s="21988">
        <v>0.53123148021606903</v>
      </c>
      <c r="D13" s="21988">
        <v>0.60545153813174302</v>
      </c>
      <c r="E13" s="21988">
        <v>0.59042399801786105</v>
      </c>
      <c r="F13" s="21988">
        <v>0.52258278938213298</v>
      </c>
      <c r="G13" s="21988">
        <v>0.60089470841458903</v>
      </c>
      <c r="H13" s="21988">
        <v>0.58176205363385702</v>
      </c>
      <c r="I13" s="21988">
        <v>0.57964809441683696</v>
      </c>
      <c r="J13" s="21990"/>
      <c r="K13" s="21988">
        <v>0.46503758335010598</v>
      </c>
      <c r="L13" s="21988">
        <v>0.61609802483077503</v>
      </c>
      <c r="M13" s="21988">
        <v>0.57823205704541902</v>
      </c>
      <c r="N13" s="21988">
        <v>0.60286346437031302</v>
      </c>
      <c r="O13" s="21988">
        <v>0.61287742766129005</v>
      </c>
      <c r="P13" s="21988">
        <v>0.47347731402335402</v>
      </c>
      <c r="Q13" s="21988">
        <v>0.60181514512891598</v>
      </c>
      <c r="R13" s="21988">
        <v>0.60286346437031302</v>
      </c>
      <c r="S13" s="21988">
        <v>0.61287742766129005</v>
      </c>
      <c r="T13" s="21988">
        <v>0.54763584042482505</v>
      </c>
      <c r="U13" s="21988">
        <v>0.60682957800670201</v>
      </c>
      <c r="V13" s="21988">
        <v>0.63150950601886402</v>
      </c>
      <c r="W13" s="21988">
        <v>0.490899522078315</v>
      </c>
      <c r="X13" s="21988">
        <v>0.41200585438314202</v>
      </c>
      <c r="Y13" s="21992"/>
      <c r="Z13" s="21994"/>
      <c r="AA13" s="21996"/>
      <c r="AB13" s="21998"/>
      <c r="AC13" s="22000"/>
      <c r="AD13" s="21988">
        <v>0.63150950601886402</v>
      </c>
      <c r="AE13" s="21988">
        <v>0.490899522078315</v>
      </c>
      <c r="AF13" s="21988">
        <v>0.41200585438314202</v>
      </c>
      <c r="AG13" s="21988">
        <v>0.53129242729852899</v>
      </c>
      <c r="AH13" s="21988">
        <v>0.62431680442252802</v>
      </c>
      <c r="AI13" s="21988">
        <v>0.490899522078315</v>
      </c>
      <c r="AJ13" s="21988">
        <v>0.41200585438314202</v>
      </c>
      <c r="AK13" s="21988">
        <v>0.63150950601886402</v>
      </c>
      <c r="AL13" s="21988">
        <v>0.47340998676719398</v>
      </c>
      <c r="AM13" s="21988">
        <v>0.43142927176282297</v>
      </c>
      <c r="AN13" s="21988">
        <v>0.59065626966917295</v>
      </c>
      <c r="AO13" s="21988">
        <v>0.57323204818509799</v>
      </c>
      <c r="AP13" s="22002"/>
      <c r="AQ13" s="21988">
        <v>0.58660963026410495</v>
      </c>
      <c r="AR13" s="21988">
        <v>0.63289850039216899</v>
      </c>
      <c r="AS13" s="22004"/>
      <c r="AT13" s="21988">
        <v>0.61140489360924999</v>
      </c>
      <c r="AU13" s="21988">
        <v>0.46979156024021201</v>
      </c>
      <c r="AV13" s="21988">
        <v>0.57868305162863698</v>
      </c>
      <c r="AW13" s="21988">
        <v>0.63175947625335604</v>
      </c>
      <c r="AX13" s="22006"/>
      <c r="AY13" s="22008"/>
      <c r="AZ13" s="22010"/>
      <c r="BA13" s="22012"/>
      <c r="BB13" s="21988">
        <v>0.57323204818509799</v>
      </c>
      <c r="BC13" s="22014"/>
      <c r="BD13" s="21988">
        <v>0.58815856475095196</v>
      </c>
      <c r="BE13" s="21988">
        <v>0.73700314804096401</v>
      </c>
      <c r="BF13" s="21988">
        <v>0.58770861477992697</v>
      </c>
      <c r="BG13" s="21988">
        <v>0.43785501145006001</v>
      </c>
      <c r="BH13" s="21988">
        <v>0.42629070146259501</v>
      </c>
      <c r="BI13" s="21988">
        <v>0.32303260403894202</v>
      </c>
      <c r="BJ13" s="21988">
        <v>0.51127961345619799</v>
      </c>
      <c r="BK13" s="21988">
        <v>0.65918727026721602</v>
      </c>
      <c r="BL13" s="21988">
        <v>0.44533110558342698</v>
      </c>
      <c r="BM13" s="21988">
        <v>0.38837213087184602</v>
      </c>
      <c r="BN13" s="21988">
        <v>0.64949296790598698</v>
      </c>
      <c r="BO13" s="21988">
        <v>0.68167704390250605</v>
      </c>
      <c r="BP13" s="21988">
        <v>0.67328562352900301</v>
      </c>
      <c r="BQ13" s="21988">
        <v>0.61098382883777702</v>
      </c>
      <c r="BR13" s="21988">
        <v>0.68946425570311698</v>
      </c>
      <c r="BS13" s="21988">
        <v>0.63504163994194596</v>
      </c>
      <c r="BT13" s="21988">
        <v>0.68767643135592305</v>
      </c>
      <c r="BU13" s="21988">
        <v>0.50831761578892998</v>
      </c>
      <c r="BV13" s="21988">
        <v>0.66028666563678096</v>
      </c>
      <c r="BW13" s="21988">
        <v>0.49923375981379398</v>
      </c>
      <c r="BX13" s="21988">
        <v>0.36160093723673098</v>
      </c>
      <c r="BY13" s="21988">
        <v>0.318551725272255</v>
      </c>
      <c r="BZ13" s="22016"/>
      <c r="CA13" s="21988">
        <v>0.57271517813676398</v>
      </c>
      <c r="CB13" s="21988">
        <v>0.53964359466836098</v>
      </c>
      <c r="CC13" s="21988">
        <v>0.579488585031113</v>
      </c>
      <c r="CD13" s="21988">
        <v>0.64692510220514898</v>
      </c>
      <c r="CE13" s="21988">
        <v>0.57401468049906501</v>
      </c>
      <c r="CF13" s="21988">
        <v>0.57235263380773505</v>
      </c>
      <c r="CG13" s="21988">
        <v>0.55368910506994895</v>
      </c>
      <c r="CH13" s="21988">
        <v>0.56936036747101204</v>
      </c>
      <c r="CI13" s="21988">
        <v>0.60958235293325402</v>
      </c>
      <c r="CJ13" s="21988">
        <v>0.59952361776742003</v>
      </c>
      <c r="CK13" s="22018"/>
      <c r="CL13" s="21988">
        <v>0.36298407836437002</v>
      </c>
      <c r="CM13" s="21988">
        <v>0.621108488652099</v>
      </c>
      <c r="CN13" s="21988">
        <v>0.55320009550017502</v>
      </c>
      <c r="CO13" s="21988">
        <v>0.47925686161620301</v>
      </c>
      <c r="CP13" s="21988">
        <v>0.57702153009838897</v>
      </c>
      <c r="CQ13" s="21988">
        <v>0.58670288900997802</v>
      </c>
      <c r="CR13" s="21988">
        <v>0.53328299774937205</v>
      </c>
      <c r="CS13" s="21988">
        <v>0.69865621922766397</v>
      </c>
      <c r="CT13" s="21988">
        <v>0.65056976050744797</v>
      </c>
      <c r="CU13" s="21988">
        <v>0.62769927640844903</v>
      </c>
      <c r="CV13" s="21988">
        <v>0.50315866541156795</v>
      </c>
      <c r="CW13" s="21988">
        <v>0.65076795692848599</v>
      </c>
      <c r="CX13" s="22020"/>
      <c r="CY13" s="22022"/>
      <c r="CZ13" s="22024"/>
      <c r="DA13" s="22026"/>
      <c r="DB13" s="21988">
        <v>0.57264551205004399</v>
      </c>
      <c r="DC13" s="21988">
        <v>0.54403553776828195</v>
      </c>
      <c r="DD13" s="21988">
        <v>0.56519466945387997</v>
      </c>
      <c r="DE13" s="22028"/>
      <c r="DF13" s="22030"/>
      <c r="DG13" s="21988">
        <v>0.57882602192296395</v>
      </c>
      <c r="DH13" s="21988">
        <v>0.50878006093213202</v>
      </c>
      <c r="DI13" s="22032"/>
      <c r="DJ13" s="21988">
        <v>0.53797547660947098</v>
      </c>
      <c r="DK13" s="21988">
        <v>0.57465732981834095</v>
      </c>
      <c r="DL13" s="21988">
        <v>0.47343078845282499</v>
      </c>
      <c r="DM13" s="21988">
        <v>0.50179222899711695</v>
      </c>
      <c r="DN13" s="21988">
        <v>0.54029371190539099</v>
      </c>
      <c r="DO13" s="21988">
        <v>0.63614294805115901</v>
      </c>
      <c r="DP13" s="21988">
        <v>0.58947491893159998</v>
      </c>
      <c r="DQ13" s="22034"/>
      <c r="DR13" s="22036"/>
      <c r="DS13" s="21988">
        <v>0.56734015890210798</v>
      </c>
      <c r="DT13" s="22038"/>
      <c r="DU13" s="22040"/>
      <c r="DV13" s="22042"/>
      <c r="DW13" s="21985">
        <v>0.59040137894958</v>
      </c>
    </row>
    <row r="14" spans="1:127" ht="17" x14ac:dyDescent="0.2">
      <c r="A14" s="22169" t="s">
        <v>422</v>
      </c>
      <c r="B14" s="21987">
        <v>1.7206891070708101E-2</v>
      </c>
      <c r="C14" s="21988">
        <v>1.8717695671259301E-2</v>
      </c>
      <c r="D14" s="21988">
        <v>1.5936367341350701E-2</v>
      </c>
      <c r="E14" s="21988">
        <v>4.0052591349647899E-2</v>
      </c>
      <c r="F14" s="21988">
        <v>1.10865090838763E-2</v>
      </c>
      <c r="G14" s="21988">
        <v>8.6211612563210204E-3</v>
      </c>
      <c r="H14" s="21988">
        <v>2.71124876427562E-2</v>
      </c>
      <c r="I14" s="21988">
        <v>3.4244176353480302E-3</v>
      </c>
      <c r="J14" s="21990"/>
      <c r="K14" s="21988">
        <v>3.0216577773976998E-2</v>
      </c>
      <c r="L14" s="21988">
        <v>2.8420468155476001E-2</v>
      </c>
      <c r="M14" s="21988">
        <v>8.9764599065482592E-3</v>
      </c>
      <c r="N14" s="21988">
        <v>9.2342524937021799E-3</v>
      </c>
      <c r="O14" s="21988">
        <v>6.2994894055472201E-3</v>
      </c>
      <c r="P14" s="21988">
        <v>2.6561987737279E-2</v>
      </c>
      <c r="Q14" s="21988">
        <v>2.10862721218333E-2</v>
      </c>
      <c r="R14" s="21988">
        <v>9.2342524937021799E-3</v>
      </c>
      <c r="S14" s="21988">
        <v>6.2994894055472201E-3</v>
      </c>
      <c r="T14" s="21988">
        <v>2.33979090121136E-2</v>
      </c>
      <c r="U14" s="21988">
        <v>8.0719151088638492E-3</v>
      </c>
      <c r="V14" s="21988">
        <v>1.0191955721848899E-2</v>
      </c>
      <c r="W14" s="21988">
        <v>4.0655812064639099E-2</v>
      </c>
      <c r="X14" s="21988">
        <v>1.0016131989728999E-2</v>
      </c>
      <c r="Y14" s="21992"/>
      <c r="Z14" s="21994"/>
      <c r="AA14" s="21996"/>
      <c r="AB14" s="21998"/>
      <c r="AC14" s="22000"/>
      <c r="AD14" s="21988">
        <v>1.0191955721848899E-2</v>
      </c>
      <c r="AE14" s="21988">
        <v>4.0655812064639099E-2</v>
      </c>
      <c r="AF14" s="21988">
        <v>1.0016131989728999E-2</v>
      </c>
      <c r="AG14" s="21988">
        <v>1.5445409834591599E-2</v>
      </c>
      <c r="AH14" s="21988">
        <v>1.05690025113333E-2</v>
      </c>
      <c r="AI14" s="21988">
        <v>4.0655812064639099E-2</v>
      </c>
      <c r="AJ14" s="21988">
        <v>1.0016131989728999E-2</v>
      </c>
      <c r="AK14" s="21988">
        <v>1.0191955721848899E-2</v>
      </c>
      <c r="AL14" s="21988">
        <v>2.86879572363044E-2</v>
      </c>
      <c r="AM14" s="21988">
        <v>9.0681299371745405E-3</v>
      </c>
      <c r="AN14" s="21988">
        <v>1.8316825088010399E-2</v>
      </c>
      <c r="AO14" s="21988">
        <v>1.7882174828190101E-2</v>
      </c>
      <c r="AP14" s="22002"/>
      <c r="AQ14" s="21988">
        <v>1.35979602348234E-2</v>
      </c>
      <c r="AR14" s="21988">
        <v>0</v>
      </c>
      <c r="AS14" s="22004"/>
      <c r="AT14" s="21988">
        <v>1.2930691957170099E-2</v>
      </c>
      <c r="AU14" s="21988">
        <v>3.1299665679029198E-2</v>
      </c>
      <c r="AV14" s="21988">
        <v>1.7583966337109101E-2</v>
      </c>
      <c r="AW14" s="21988">
        <v>0</v>
      </c>
      <c r="AX14" s="22006"/>
      <c r="AY14" s="22008"/>
      <c r="AZ14" s="22010"/>
      <c r="BA14" s="22012"/>
      <c r="BB14" s="21988">
        <v>1.7882174828190101E-2</v>
      </c>
      <c r="BC14" s="22014"/>
      <c r="BD14" s="21988">
        <v>1.2053317358095001E-2</v>
      </c>
      <c r="BE14" s="21988">
        <v>6.5380298077811804E-3</v>
      </c>
      <c r="BF14" s="21988">
        <v>7.8502743089835791E-3</v>
      </c>
      <c r="BG14" s="21988">
        <v>2.43873130534124E-2</v>
      </c>
      <c r="BH14" s="21988">
        <v>4.8397661219800797E-2</v>
      </c>
      <c r="BI14" s="21988">
        <v>0.10752094074544601</v>
      </c>
      <c r="BJ14" s="21988">
        <v>3.1097786997717401E-2</v>
      </c>
      <c r="BK14" s="21988">
        <v>7.2220029947718698E-3</v>
      </c>
      <c r="BL14" s="21988">
        <v>2.5070573616172199E-2</v>
      </c>
      <c r="BM14" s="21988">
        <v>7.0108987538856304E-2</v>
      </c>
      <c r="BN14" s="21988">
        <v>8.9505380639272308E-3</v>
      </c>
      <c r="BO14" s="21988">
        <v>0</v>
      </c>
      <c r="BP14" s="21988">
        <v>1.90463192685851E-3</v>
      </c>
      <c r="BQ14" s="21988">
        <v>1.90070363337153E-2</v>
      </c>
      <c r="BR14" s="21988">
        <v>1.21024782609812E-2</v>
      </c>
      <c r="BS14" s="21988">
        <v>6.1547433490247699E-3</v>
      </c>
      <c r="BT14" s="21988">
        <v>0</v>
      </c>
      <c r="BU14" s="21988">
        <v>2.67876555221577E-2</v>
      </c>
      <c r="BV14" s="21988">
        <v>5.7257414295519404E-3</v>
      </c>
      <c r="BW14" s="21988">
        <v>2.0696234820711E-2</v>
      </c>
      <c r="BX14" s="21988">
        <v>2.5471251053075E-3</v>
      </c>
      <c r="BY14" s="21988">
        <v>0.14783009161368399</v>
      </c>
      <c r="BZ14" s="22016"/>
      <c r="CA14" s="21988">
        <v>1.2619336952926699E-2</v>
      </c>
      <c r="CB14" s="21988">
        <v>5.4616084451311999E-3</v>
      </c>
      <c r="CC14" s="21988">
        <v>0</v>
      </c>
      <c r="CD14" s="21988">
        <v>0</v>
      </c>
      <c r="CE14" s="21988">
        <v>2.0625300461697499E-2</v>
      </c>
      <c r="CF14" s="21988">
        <v>3.5526872986352397E-2</v>
      </c>
      <c r="CG14" s="21988">
        <v>2.2589075457774499E-2</v>
      </c>
      <c r="CH14" s="21988">
        <v>1.45794316525389E-2</v>
      </c>
      <c r="CI14" s="21988">
        <v>5.0938153646818904E-3</v>
      </c>
      <c r="CJ14" s="21988">
        <v>2.11310594982832E-2</v>
      </c>
      <c r="CK14" s="22018"/>
      <c r="CL14" s="21988">
        <v>8.4633209247562194E-2</v>
      </c>
      <c r="CM14" s="21988">
        <v>1.3850342158292299E-2</v>
      </c>
      <c r="CN14" s="21988">
        <v>2.0935565856789198E-2</v>
      </c>
      <c r="CO14" s="21988">
        <v>0</v>
      </c>
      <c r="CP14" s="21988">
        <v>2.9192897973789898E-2</v>
      </c>
      <c r="CQ14" s="21988">
        <v>2.53278304571854E-2</v>
      </c>
      <c r="CR14" s="21988">
        <v>7.3959536944790899E-3</v>
      </c>
      <c r="CS14" s="21988">
        <v>0</v>
      </c>
      <c r="CT14" s="21988">
        <v>0</v>
      </c>
      <c r="CU14" s="21988">
        <v>0</v>
      </c>
      <c r="CV14" s="21988">
        <v>0</v>
      </c>
      <c r="CW14" s="21988">
        <v>0</v>
      </c>
      <c r="CX14" s="22020"/>
      <c r="CY14" s="22022"/>
      <c r="CZ14" s="22024"/>
      <c r="DA14" s="22026"/>
      <c r="DB14" s="21988">
        <v>3.59258013594582E-2</v>
      </c>
      <c r="DC14" s="21988">
        <v>8.6038411482821705E-3</v>
      </c>
      <c r="DD14" s="21988">
        <v>4.5123144632820501E-2</v>
      </c>
      <c r="DE14" s="22028"/>
      <c r="DF14" s="22030"/>
      <c r="DG14" s="21988">
        <v>1.6805934916888799E-2</v>
      </c>
      <c r="DH14" s="21988">
        <v>1.9874246451027401E-2</v>
      </c>
      <c r="DI14" s="22032"/>
      <c r="DJ14" s="21988">
        <v>9.0132404873154992E-3</v>
      </c>
      <c r="DK14" s="21988">
        <v>1.8058850365867601E-2</v>
      </c>
      <c r="DL14" s="21988">
        <v>7.0422431083120601E-2</v>
      </c>
      <c r="DM14" s="21988">
        <v>4.8262622139449499E-3</v>
      </c>
      <c r="DN14" s="21988">
        <v>1.7962665635217302E-2</v>
      </c>
      <c r="DO14" s="21988">
        <v>8.8340941764324596E-3</v>
      </c>
      <c r="DP14" s="21988">
        <v>1.6732820499237602E-2</v>
      </c>
      <c r="DQ14" s="22034"/>
      <c r="DR14" s="22036"/>
      <c r="DS14" s="21988">
        <v>1.7832816862025699E-2</v>
      </c>
      <c r="DT14" s="22038"/>
      <c r="DU14" s="22040"/>
      <c r="DV14" s="22042"/>
      <c r="DW14" s="21985">
        <v>3.9539035221242198E-2</v>
      </c>
    </row>
    <row r="15" spans="1:127" ht="17" x14ac:dyDescent="0.2">
      <c r="A15" s="22170" t="s">
        <v>138</v>
      </c>
      <c r="B15" s="22168">
        <v>1393</v>
      </c>
      <c r="C15" s="22043">
        <v>586</v>
      </c>
      <c r="D15" s="22044">
        <v>807</v>
      </c>
      <c r="E15" s="22045">
        <v>148</v>
      </c>
      <c r="F15" s="22046">
        <v>348</v>
      </c>
      <c r="G15" s="22047">
        <v>278</v>
      </c>
      <c r="H15" s="22048">
        <v>265</v>
      </c>
      <c r="I15" s="22049">
        <v>354</v>
      </c>
      <c r="J15" s="22050">
        <v>27</v>
      </c>
      <c r="K15" s="22051">
        <v>179</v>
      </c>
      <c r="L15" s="22052">
        <v>319</v>
      </c>
      <c r="M15" s="22053">
        <v>213</v>
      </c>
      <c r="N15" s="22054">
        <v>396</v>
      </c>
      <c r="O15" s="22055">
        <v>259</v>
      </c>
      <c r="P15" s="22056">
        <v>206</v>
      </c>
      <c r="Q15" s="22057">
        <v>532</v>
      </c>
      <c r="R15" s="22058">
        <v>396</v>
      </c>
      <c r="S15" s="22059">
        <v>259</v>
      </c>
      <c r="T15" s="22060">
        <v>738</v>
      </c>
      <c r="U15" s="22061">
        <v>655</v>
      </c>
      <c r="V15" s="22062">
        <v>955</v>
      </c>
      <c r="W15" s="22063">
        <v>254</v>
      </c>
      <c r="X15" s="22064">
        <v>119</v>
      </c>
      <c r="Y15" s="22065">
        <v>25</v>
      </c>
      <c r="Z15" s="22066">
        <v>4</v>
      </c>
      <c r="AA15" s="22067">
        <v>0</v>
      </c>
      <c r="AB15" s="22068">
        <v>26</v>
      </c>
      <c r="AC15" s="22069">
        <v>10</v>
      </c>
      <c r="AD15" s="22070">
        <v>955</v>
      </c>
      <c r="AE15" s="22071">
        <v>254</v>
      </c>
      <c r="AF15" s="22072">
        <v>119</v>
      </c>
      <c r="AG15" s="22073">
        <v>65</v>
      </c>
      <c r="AH15" s="22074">
        <v>1020</v>
      </c>
      <c r="AI15" s="22075">
        <v>254</v>
      </c>
      <c r="AJ15" s="22076">
        <v>119</v>
      </c>
      <c r="AK15" s="22077">
        <v>955</v>
      </c>
      <c r="AL15" s="22078">
        <v>438</v>
      </c>
      <c r="AM15" s="22079">
        <v>133</v>
      </c>
      <c r="AN15" s="22080">
        <v>1260</v>
      </c>
      <c r="AO15" s="22081">
        <v>1036</v>
      </c>
      <c r="AP15" s="22082">
        <v>23</v>
      </c>
      <c r="AQ15" s="22083">
        <v>292</v>
      </c>
      <c r="AR15" s="22084">
        <v>32</v>
      </c>
      <c r="AS15" s="22085">
        <v>10</v>
      </c>
      <c r="AT15" s="22086">
        <v>778</v>
      </c>
      <c r="AU15" s="22087">
        <v>258</v>
      </c>
      <c r="AV15" s="22088">
        <v>236</v>
      </c>
      <c r="AW15" s="22089">
        <v>77</v>
      </c>
      <c r="AX15" s="22090">
        <v>16</v>
      </c>
      <c r="AY15" s="22091">
        <v>13</v>
      </c>
      <c r="AZ15" s="22092">
        <v>10</v>
      </c>
      <c r="BA15" s="22093">
        <v>5</v>
      </c>
      <c r="BB15" s="22094">
        <v>1036</v>
      </c>
      <c r="BC15" s="22095">
        <v>23</v>
      </c>
      <c r="BD15" s="22096">
        <v>334</v>
      </c>
      <c r="BE15" s="22097">
        <v>424</v>
      </c>
      <c r="BF15" s="22098">
        <v>467</v>
      </c>
      <c r="BG15" s="22099">
        <v>384</v>
      </c>
      <c r="BH15" s="22100">
        <v>50</v>
      </c>
      <c r="BI15" s="22101">
        <v>30</v>
      </c>
      <c r="BJ15" s="22102">
        <v>38</v>
      </c>
      <c r="BK15" s="22103">
        <v>891</v>
      </c>
      <c r="BL15" s="22104">
        <v>422</v>
      </c>
      <c r="BM15" s="22105">
        <v>80</v>
      </c>
      <c r="BN15" s="22106">
        <v>136</v>
      </c>
      <c r="BO15" s="22107">
        <v>216</v>
      </c>
      <c r="BP15" s="22108">
        <v>461</v>
      </c>
      <c r="BQ15" s="22109">
        <v>135</v>
      </c>
      <c r="BR15" s="22110">
        <v>544</v>
      </c>
      <c r="BS15" s="22111">
        <v>446</v>
      </c>
      <c r="BT15" s="22112">
        <v>47</v>
      </c>
      <c r="BU15" s="22113">
        <v>542</v>
      </c>
      <c r="BV15" s="22114">
        <v>929</v>
      </c>
      <c r="BW15" s="22115">
        <v>292</v>
      </c>
      <c r="BX15" s="22116">
        <v>113</v>
      </c>
      <c r="BY15" s="22117">
        <v>39</v>
      </c>
      <c r="BZ15" s="22118">
        <v>19</v>
      </c>
      <c r="CA15" s="22119">
        <v>112</v>
      </c>
      <c r="CB15" s="22120">
        <v>155</v>
      </c>
      <c r="CC15" s="22121">
        <v>74</v>
      </c>
      <c r="CD15" s="22122">
        <v>76</v>
      </c>
      <c r="CE15" s="22123">
        <v>979</v>
      </c>
      <c r="CF15" s="22124">
        <v>30</v>
      </c>
      <c r="CG15" s="22125">
        <v>490</v>
      </c>
      <c r="CH15" s="22126">
        <v>555</v>
      </c>
      <c r="CI15" s="22127">
        <v>161</v>
      </c>
      <c r="CJ15" s="22128">
        <v>177</v>
      </c>
      <c r="CK15" s="22129">
        <v>10</v>
      </c>
      <c r="CL15" s="22130">
        <v>61</v>
      </c>
      <c r="CM15" s="22131">
        <v>117</v>
      </c>
      <c r="CN15" s="22132">
        <v>127</v>
      </c>
      <c r="CO15" s="22133">
        <v>119</v>
      </c>
      <c r="CP15" s="22134">
        <v>93</v>
      </c>
      <c r="CQ15" s="22135">
        <v>122</v>
      </c>
      <c r="CR15" s="22136">
        <v>85</v>
      </c>
      <c r="CS15" s="22137">
        <v>107</v>
      </c>
      <c r="CT15" s="22138">
        <v>133</v>
      </c>
      <c r="CU15" s="22139">
        <v>111</v>
      </c>
      <c r="CV15" s="22140">
        <v>74</v>
      </c>
      <c r="CW15" s="22141">
        <v>57</v>
      </c>
      <c r="CX15" s="22142">
        <v>22</v>
      </c>
      <c r="CY15" s="22143">
        <v>12</v>
      </c>
      <c r="CZ15" s="22144">
        <v>5</v>
      </c>
      <c r="DA15" s="22145">
        <v>4</v>
      </c>
      <c r="DB15" s="22146">
        <v>144</v>
      </c>
      <c r="DC15" s="22147">
        <v>109</v>
      </c>
      <c r="DD15" s="22148">
        <v>62</v>
      </c>
      <c r="DE15" s="22149">
        <v>4</v>
      </c>
      <c r="DF15" s="22150">
        <v>23</v>
      </c>
      <c r="DG15" s="22151">
        <v>1130</v>
      </c>
      <c r="DH15" s="22152">
        <v>46</v>
      </c>
      <c r="DI15" s="22153">
        <v>18</v>
      </c>
      <c r="DJ15" s="22154">
        <v>104</v>
      </c>
      <c r="DK15" s="22155">
        <v>1286</v>
      </c>
      <c r="DL15" s="22156">
        <v>71</v>
      </c>
      <c r="DM15" s="22157">
        <v>117</v>
      </c>
      <c r="DN15" s="22158">
        <v>358</v>
      </c>
      <c r="DO15" s="22159">
        <v>232</v>
      </c>
      <c r="DP15" s="22160">
        <v>530</v>
      </c>
      <c r="DQ15" s="22161">
        <v>1</v>
      </c>
      <c r="DR15" s="22162">
        <v>1</v>
      </c>
      <c r="DS15" s="22163">
        <v>1120</v>
      </c>
      <c r="DT15" s="22164">
        <v>11</v>
      </c>
      <c r="DU15" s="22165">
        <v>4</v>
      </c>
      <c r="DV15" s="22166">
        <v>13</v>
      </c>
      <c r="DW15" s="22167">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155</v>
      </c>
    </row>
    <row r="8" spans="1:127" ht="17" x14ac:dyDescent="0.2">
      <c r="A8" s="259" t="s">
        <v>156</v>
      </c>
    </row>
    <row r="9" spans="1:127" ht="51" x14ac:dyDescent="0.2">
      <c r="A9" s="270" t="s">
        <v>133</v>
      </c>
    </row>
    <row r="10" spans="1:127" ht="17" x14ac:dyDescent="0.2">
      <c r="A10" s="1994" t="s">
        <v>134</v>
      </c>
      <c r="B10" s="1811">
        <v>0.70379709320050798</v>
      </c>
      <c r="C10" s="1712">
        <v>0.76496260198871902</v>
      </c>
      <c r="D10" s="1713">
        <v>0.65223490979614296</v>
      </c>
      <c r="E10" s="1714">
        <v>0.60285359542745498</v>
      </c>
      <c r="F10" s="1715">
        <v>0.68937057817756997</v>
      </c>
      <c r="G10" s="1716">
        <v>0.70033162461388199</v>
      </c>
      <c r="H10" s="1717">
        <v>0.72075192707084301</v>
      </c>
      <c r="I10" s="1718">
        <v>0.80624936953766602</v>
      </c>
      <c r="J10" s="1814"/>
      <c r="K10" s="1719">
        <v>0.54972594847844203</v>
      </c>
      <c r="L10" s="1720">
        <v>0.69788100265638198</v>
      </c>
      <c r="M10" s="1721">
        <v>0.66206745413331403</v>
      </c>
      <c r="N10" s="1722">
        <v>0.77599871456958702</v>
      </c>
      <c r="O10" s="1723">
        <v>0.86563516817069797</v>
      </c>
      <c r="P10" s="1724">
        <v>0.55944974247238899</v>
      </c>
      <c r="Q10" s="1725">
        <v>0.68449793828226901</v>
      </c>
      <c r="R10" s="1726">
        <v>0.77599871456958702</v>
      </c>
      <c r="S10" s="1727">
        <v>0.86563516817069797</v>
      </c>
      <c r="T10" s="1728">
        <v>0.63160989338772899</v>
      </c>
      <c r="U10" s="1729">
        <v>0.81150114861566103</v>
      </c>
      <c r="V10" s="1730">
        <v>0.77344434493604397</v>
      </c>
      <c r="W10" s="1731">
        <v>0.60301388230271602</v>
      </c>
      <c r="X10" s="1732">
        <v>0.47813703676493702</v>
      </c>
      <c r="Y10" s="1816"/>
      <c r="Z10" s="1818"/>
      <c r="AA10" s="1820"/>
      <c r="AB10" s="1822"/>
      <c r="AC10" s="1824"/>
      <c r="AD10" s="1733">
        <v>0.77344434493604397</v>
      </c>
      <c r="AE10" s="1734">
        <v>0.60301388230271602</v>
      </c>
      <c r="AF10" s="1735">
        <v>0.47813703676493702</v>
      </c>
      <c r="AG10" s="1736">
        <v>0.78610266321597999</v>
      </c>
      <c r="AH10" s="1737">
        <v>0.77438309483145695</v>
      </c>
      <c r="AI10" s="1738">
        <v>0.60301388230271602</v>
      </c>
      <c r="AJ10" s="1739">
        <v>0.47813703676493702</v>
      </c>
      <c r="AK10" s="1740">
        <v>0.77344434493604397</v>
      </c>
      <c r="AL10" s="1741">
        <v>0.59113215730582103</v>
      </c>
      <c r="AM10" s="1742">
        <v>0.50138134025667702</v>
      </c>
      <c r="AN10" s="1743">
        <v>0.73145361614336202</v>
      </c>
      <c r="AO10" s="1744">
        <v>0.68906172681950695</v>
      </c>
      <c r="AP10" s="1826"/>
      <c r="AQ10" s="1745">
        <v>0.77606980307115603</v>
      </c>
      <c r="AR10" s="1746">
        <v>0.60892350556255803</v>
      </c>
      <c r="AS10" s="1828"/>
      <c r="AT10" s="1747">
        <v>0.73512281399309698</v>
      </c>
      <c r="AU10" s="1748">
        <v>0.56501867350533197</v>
      </c>
      <c r="AV10" s="1749">
        <v>0.77520524161517501</v>
      </c>
      <c r="AW10" s="1750">
        <v>0.71275224737591403</v>
      </c>
      <c r="AX10" s="1830"/>
      <c r="AY10" s="1832"/>
      <c r="AZ10" s="1834"/>
      <c r="BA10" s="1836"/>
      <c r="BB10" s="1751">
        <v>0.68906172681950695</v>
      </c>
      <c r="BC10" s="1838"/>
      <c r="BD10" s="1752">
        <v>0.75118977483593896</v>
      </c>
      <c r="BE10" s="1753">
        <v>0.81772203719105996</v>
      </c>
      <c r="BF10" s="1754">
        <v>0.76379531121519395</v>
      </c>
      <c r="BG10" s="1755">
        <v>0.59927465336913499</v>
      </c>
      <c r="BH10" s="1756">
        <v>0.59720340872070099</v>
      </c>
      <c r="BI10" s="1757">
        <v>0.34871400924790602</v>
      </c>
      <c r="BJ10" s="1758">
        <v>0.45334319344302698</v>
      </c>
      <c r="BK10" s="1759">
        <v>0.789719247660711</v>
      </c>
      <c r="BL10" s="1760">
        <v>0.583723369253633</v>
      </c>
      <c r="BM10" s="1761">
        <v>0.50595281365789102</v>
      </c>
      <c r="BN10" s="1762">
        <v>0.88483837785605202</v>
      </c>
      <c r="BO10" s="1763">
        <v>0.881655941219053</v>
      </c>
      <c r="BP10" s="1764">
        <v>0.87232537408196098</v>
      </c>
      <c r="BQ10" s="1765">
        <v>0.863218292889669</v>
      </c>
      <c r="BR10" s="1766">
        <v>0.86322664057696596</v>
      </c>
      <c r="BS10" s="1767">
        <v>0.91977632596027303</v>
      </c>
      <c r="BT10" s="1768">
        <v>0.80443909046727802</v>
      </c>
      <c r="BU10" s="1769">
        <v>0.54239380356331202</v>
      </c>
      <c r="BV10" s="1770">
        <v>0.87242285624680405</v>
      </c>
      <c r="BW10" s="1771">
        <v>0.56516387491154496</v>
      </c>
      <c r="BX10" s="1772">
        <v>0.27583258740522298</v>
      </c>
      <c r="BY10" s="1773">
        <v>0.209812331753745</v>
      </c>
      <c r="BZ10" s="1840"/>
      <c r="CA10" s="1774">
        <v>0.80908038544581595</v>
      </c>
      <c r="CB10" s="1775">
        <v>0.82586899071439901</v>
      </c>
      <c r="CC10" s="1776">
        <v>0.703114373014181</v>
      </c>
      <c r="CD10" s="1777">
        <v>0.77859664115592297</v>
      </c>
      <c r="CE10" s="1778">
        <v>0.69084272972402305</v>
      </c>
      <c r="CF10" s="1779">
        <v>0.349913113967454</v>
      </c>
      <c r="CG10" s="1780">
        <v>0.67049952874646601</v>
      </c>
      <c r="CH10" s="1781">
        <v>0.73518137998340805</v>
      </c>
      <c r="CI10" s="1782">
        <v>0.64691791845854796</v>
      </c>
      <c r="CJ10" s="1783">
        <v>0.74363216558471801</v>
      </c>
      <c r="CK10" s="1842"/>
      <c r="CL10" s="1784">
        <v>0.352776880209279</v>
      </c>
      <c r="CM10" s="1785">
        <v>0.59068939525123998</v>
      </c>
      <c r="CN10" s="1786">
        <v>0.59855768886161898</v>
      </c>
      <c r="CO10" s="1787">
        <v>0.597595987120076</v>
      </c>
      <c r="CP10" s="1788">
        <v>0.73897426308261505</v>
      </c>
      <c r="CQ10" s="1789">
        <v>0.76948365936815399</v>
      </c>
      <c r="CR10" s="1790">
        <v>0.77702261000455897</v>
      </c>
      <c r="CS10" s="1791">
        <v>0.74021827843474697</v>
      </c>
      <c r="CT10" s="1792">
        <v>0.82015791989883302</v>
      </c>
      <c r="CU10" s="1793">
        <v>0.82390191336280705</v>
      </c>
      <c r="CV10" s="1794">
        <v>0.82823673554768595</v>
      </c>
      <c r="CW10" s="1795">
        <v>0.82716652539712399</v>
      </c>
      <c r="CX10" s="1844"/>
      <c r="CY10" s="1846"/>
      <c r="CZ10" s="1848"/>
      <c r="DA10" s="1850"/>
      <c r="DB10" s="1796">
        <v>0.73657738187666599</v>
      </c>
      <c r="DC10" s="1797">
        <v>0.442529268353689</v>
      </c>
      <c r="DD10" s="1798">
        <v>0.71037442936411599</v>
      </c>
      <c r="DE10" s="1852"/>
      <c r="DF10" s="1854"/>
      <c r="DG10" s="1799">
        <v>0.72964118255696497</v>
      </c>
      <c r="DH10" s="1800">
        <v>0.72195177286575496</v>
      </c>
      <c r="DI10" s="1856"/>
      <c r="DJ10" s="1801">
        <v>0.43213543073608002</v>
      </c>
      <c r="DK10" s="1802">
        <v>0.73097887121637894</v>
      </c>
      <c r="DL10" s="1803">
        <v>0.28327687675883001</v>
      </c>
      <c r="DM10" s="1804">
        <v>0.69978575538214005</v>
      </c>
      <c r="DN10" s="1805">
        <v>0.75464303442399805</v>
      </c>
      <c r="DO10" s="1806">
        <v>0.80200312071218804</v>
      </c>
      <c r="DP10" s="1807">
        <v>0.69594200499077796</v>
      </c>
      <c r="DQ10" s="1858"/>
      <c r="DR10" s="1860"/>
      <c r="DS10" s="1808">
        <v>0.71875837580561197</v>
      </c>
      <c r="DT10" s="1862"/>
      <c r="DU10" s="1864"/>
      <c r="DV10" s="1866"/>
      <c r="DW10" s="1809">
        <v>0.67464479327905003</v>
      </c>
    </row>
    <row r="11" spans="1:127" ht="17" x14ac:dyDescent="0.2">
      <c r="A11" s="1994" t="s">
        <v>135</v>
      </c>
      <c r="B11" s="1812">
        <v>0.17132393294256801</v>
      </c>
      <c r="C11" s="1813">
        <v>0.149716384941699</v>
      </c>
      <c r="D11" s="1813">
        <v>0.18953897561959701</v>
      </c>
      <c r="E11" s="1813">
        <v>0.21201462511414201</v>
      </c>
      <c r="F11" s="1813">
        <v>0.19061937130800999</v>
      </c>
      <c r="G11" s="1813">
        <v>0.15167357166027301</v>
      </c>
      <c r="H11" s="1813">
        <v>0.15456209853612499</v>
      </c>
      <c r="I11" s="1813">
        <v>0.140035065049751</v>
      </c>
      <c r="J11" s="1815"/>
      <c r="K11" s="1813">
        <v>0.20397180854779301</v>
      </c>
      <c r="L11" s="1813">
        <v>0.16645958220999801</v>
      </c>
      <c r="M11" s="1813">
        <v>0.19923009492101701</v>
      </c>
      <c r="N11" s="1813">
        <v>0.176344247698903</v>
      </c>
      <c r="O11" s="1813">
        <v>8.9383249732744793E-2</v>
      </c>
      <c r="P11" s="1813">
        <v>0.20787842055751499</v>
      </c>
      <c r="Q11" s="1813">
        <v>0.17870550307711799</v>
      </c>
      <c r="R11" s="1813">
        <v>0.176344247698903</v>
      </c>
      <c r="S11" s="1813">
        <v>8.9383249732744793E-2</v>
      </c>
      <c r="T11" s="1813">
        <v>0.19104393434688</v>
      </c>
      <c r="U11" s="1813">
        <v>0.141901485063367</v>
      </c>
      <c r="V11" s="1813">
        <v>0.15492452122084099</v>
      </c>
      <c r="W11" s="1813">
        <v>0.15590780750112199</v>
      </c>
      <c r="X11" s="1813">
        <v>0.34196875557561301</v>
      </c>
      <c r="Y11" s="1817"/>
      <c r="Z11" s="1819"/>
      <c r="AA11" s="1821"/>
      <c r="AB11" s="1823"/>
      <c r="AC11" s="1825"/>
      <c r="AD11" s="1813">
        <v>0.15492452122084099</v>
      </c>
      <c r="AE11" s="1813">
        <v>0.15590780750112199</v>
      </c>
      <c r="AF11" s="1813">
        <v>0.34196875557561301</v>
      </c>
      <c r="AG11" s="1813">
        <v>7.0196836357495407E-2</v>
      </c>
      <c r="AH11" s="1813">
        <v>0.14864105579161599</v>
      </c>
      <c r="AI11" s="1813">
        <v>0.15590780750112199</v>
      </c>
      <c r="AJ11" s="1813">
        <v>0.34196875557561301</v>
      </c>
      <c r="AK11" s="1813">
        <v>0.15492452122084099</v>
      </c>
      <c r="AL11" s="1813">
        <v>0.19785245523594999</v>
      </c>
      <c r="AM11" s="1813">
        <v>0.33253745785842298</v>
      </c>
      <c r="AN11" s="1813">
        <v>0.149296963768034</v>
      </c>
      <c r="AO11" s="1813">
        <v>0.165640665979011</v>
      </c>
      <c r="AP11" s="1827"/>
      <c r="AQ11" s="1813">
        <v>0.156032338507367</v>
      </c>
      <c r="AR11" s="1813">
        <v>0.35015433122485501</v>
      </c>
      <c r="AS11" s="1829"/>
      <c r="AT11" s="1813">
        <v>0.13740451365299899</v>
      </c>
      <c r="AU11" s="1813">
        <v>0.24168095862696301</v>
      </c>
      <c r="AV11" s="1813">
        <v>0.16973271382962499</v>
      </c>
      <c r="AW11" s="1813">
        <v>0.222124409654893</v>
      </c>
      <c r="AX11" s="1831"/>
      <c r="AY11" s="1833"/>
      <c r="AZ11" s="1835"/>
      <c r="BA11" s="1837"/>
      <c r="BB11" s="1813">
        <v>0.165640665979011</v>
      </c>
      <c r="BC11" s="1839"/>
      <c r="BD11" s="1813">
        <v>0.18531503120540099</v>
      </c>
      <c r="BE11" s="1813">
        <v>0.117305735417149</v>
      </c>
      <c r="BF11" s="1813">
        <v>0.15998861672879</v>
      </c>
      <c r="BG11" s="1813">
        <v>0.22668062280235601</v>
      </c>
      <c r="BH11" s="1813">
        <v>0.114430479587113</v>
      </c>
      <c r="BI11" s="1813">
        <v>0.222174292003368</v>
      </c>
      <c r="BJ11" s="1813">
        <v>0.29661674986134201</v>
      </c>
      <c r="BK11" s="1813">
        <v>0.13946987982401801</v>
      </c>
      <c r="BL11" s="1813">
        <v>0.234133413190274</v>
      </c>
      <c r="BM11" s="1813">
        <v>0.15399630017414101</v>
      </c>
      <c r="BN11" s="1813">
        <v>8.7439852084936306E-2</v>
      </c>
      <c r="BO11" s="1813">
        <v>7.3154394476346404E-2</v>
      </c>
      <c r="BP11" s="1813">
        <v>0.112315847853238</v>
      </c>
      <c r="BQ11" s="1813">
        <v>0.103291805867037</v>
      </c>
      <c r="BR11" s="1813">
        <v>0.109424812190507</v>
      </c>
      <c r="BS11" s="1813">
        <v>6.5213237030075505E-2</v>
      </c>
      <c r="BT11" s="1813">
        <v>0.12133824152871001</v>
      </c>
      <c r="BU11" s="1813">
        <v>0.230976197598146</v>
      </c>
      <c r="BV11" s="1813">
        <v>0.10718280339972</v>
      </c>
      <c r="BW11" s="1813">
        <v>0.26500901095506901</v>
      </c>
      <c r="BX11" s="1813">
        <v>0.34651432181971398</v>
      </c>
      <c r="BY11" s="1813">
        <v>0.177313505936706</v>
      </c>
      <c r="BZ11" s="1841"/>
      <c r="CA11" s="1813">
        <v>9.26331612725807E-2</v>
      </c>
      <c r="CB11" s="1813">
        <v>9.3074068190679704E-2</v>
      </c>
      <c r="CC11" s="1813">
        <v>0.164699881231538</v>
      </c>
      <c r="CD11" s="1813">
        <v>9.7134025183574405E-2</v>
      </c>
      <c r="CE11" s="1813">
        <v>0.18387018072337699</v>
      </c>
      <c r="CF11" s="1813">
        <v>0.39029298995103601</v>
      </c>
      <c r="CG11" s="1813">
        <v>0.170790038126932</v>
      </c>
      <c r="CH11" s="1813">
        <v>0.178124779111137</v>
      </c>
      <c r="CI11" s="1813">
        <v>0.18735327670246199</v>
      </c>
      <c r="CJ11" s="1813">
        <v>0.142277277377925</v>
      </c>
      <c r="CK11" s="1843"/>
      <c r="CL11" s="1813">
        <v>0.24035052386032199</v>
      </c>
      <c r="CM11" s="1813">
        <v>0.25177662561668401</v>
      </c>
      <c r="CN11" s="1813">
        <v>0.22940574372707201</v>
      </c>
      <c r="CO11" s="1813">
        <v>0.20658811580547101</v>
      </c>
      <c r="CP11" s="1813">
        <v>8.96871215555127E-2</v>
      </c>
      <c r="CQ11" s="1813">
        <v>0.16100632192103401</v>
      </c>
      <c r="CR11" s="1813">
        <v>0.15363851492337499</v>
      </c>
      <c r="CS11" s="1813">
        <v>0.19837677315188601</v>
      </c>
      <c r="CT11" s="1813">
        <v>0.121358940483595</v>
      </c>
      <c r="CU11" s="1813">
        <v>0.132025850804877</v>
      </c>
      <c r="CV11" s="1813">
        <v>0.14119861939127701</v>
      </c>
      <c r="CW11" s="1813">
        <v>4.0505117096753897E-2</v>
      </c>
      <c r="CX11" s="1845"/>
      <c r="CY11" s="1847"/>
      <c r="CZ11" s="1849"/>
      <c r="DA11" s="1851"/>
      <c r="DB11" s="1813">
        <v>0.181757992119715</v>
      </c>
      <c r="DC11" s="1813">
        <v>0.25657204568761699</v>
      </c>
      <c r="DD11" s="1813">
        <v>0.25708971856314999</v>
      </c>
      <c r="DE11" s="1853"/>
      <c r="DF11" s="1855"/>
      <c r="DG11" s="1813">
        <v>0.155792236024483</v>
      </c>
      <c r="DH11" s="1813">
        <v>0.23581383289038699</v>
      </c>
      <c r="DI11" s="1857"/>
      <c r="DJ11" s="1813">
        <v>0.27387298107186198</v>
      </c>
      <c r="DK11" s="1813">
        <v>0.16131732334153501</v>
      </c>
      <c r="DL11" s="1813">
        <v>0.22799959461825001</v>
      </c>
      <c r="DM11" s="1813">
        <v>0.16548324098436601</v>
      </c>
      <c r="DN11" s="1813">
        <v>0.126602819241557</v>
      </c>
      <c r="DO11" s="1813">
        <v>0.163682621398238</v>
      </c>
      <c r="DP11" s="1813">
        <v>0.20345270269374299</v>
      </c>
      <c r="DQ11" s="1859"/>
      <c r="DR11" s="1861"/>
      <c r="DS11" s="1813">
        <v>0.15862260396821901</v>
      </c>
      <c r="DT11" s="1863"/>
      <c r="DU11" s="1865"/>
      <c r="DV11" s="1867"/>
      <c r="DW11" s="1810">
        <v>0.26715004223461902</v>
      </c>
    </row>
    <row r="12" spans="1:127" ht="17" x14ac:dyDescent="0.2">
      <c r="A12" s="1994" t="s">
        <v>136</v>
      </c>
      <c r="B12" s="1812">
        <v>5.8914929847885197E-2</v>
      </c>
      <c r="C12" s="1813">
        <v>4.9374153657457197E-2</v>
      </c>
      <c r="D12" s="1813">
        <v>6.69577510635843E-2</v>
      </c>
      <c r="E12" s="1813">
        <v>3.8543983340061497E-2</v>
      </c>
      <c r="F12" s="1813">
        <v>8.8460126366833702E-2</v>
      </c>
      <c r="G12" s="1813">
        <v>6.9259769789028494E-2</v>
      </c>
      <c r="H12" s="1813">
        <v>7.04151818937193E-2</v>
      </c>
      <c r="I12" s="1813">
        <v>2.2542017151367898E-2</v>
      </c>
      <c r="J12" s="1815"/>
      <c r="K12" s="1813">
        <v>9.7260253782026296E-2</v>
      </c>
      <c r="L12" s="1813">
        <v>5.3038165065517999E-2</v>
      </c>
      <c r="M12" s="1813">
        <v>7.8993301515902795E-2</v>
      </c>
      <c r="N12" s="1813">
        <v>3.9423796972752403E-2</v>
      </c>
      <c r="O12" s="1813">
        <v>3.1728064173603902E-2</v>
      </c>
      <c r="P12" s="1813">
        <v>8.9417694717340401E-2</v>
      </c>
      <c r="Q12" s="1813">
        <v>6.2737267117096304E-2</v>
      </c>
      <c r="R12" s="1813">
        <v>3.9423796972752403E-2</v>
      </c>
      <c r="S12" s="1813">
        <v>3.1728064173603902E-2</v>
      </c>
      <c r="T12" s="1813">
        <v>7.4021521508679897E-2</v>
      </c>
      <c r="U12" s="1813">
        <v>3.6375737448289099E-2</v>
      </c>
      <c r="V12" s="1813">
        <v>3.8718903721113203E-2</v>
      </c>
      <c r="W12" s="1813">
        <v>9.4158977354501697E-2</v>
      </c>
      <c r="X12" s="1813">
        <v>9.5018943965743397E-2</v>
      </c>
      <c r="Y12" s="1817"/>
      <c r="Z12" s="1819"/>
      <c r="AA12" s="1821"/>
      <c r="AB12" s="1823"/>
      <c r="AC12" s="1825"/>
      <c r="AD12" s="1813">
        <v>3.8718903721113203E-2</v>
      </c>
      <c r="AE12" s="1813">
        <v>9.4158977354501697E-2</v>
      </c>
      <c r="AF12" s="1813">
        <v>9.5018943965743397E-2</v>
      </c>
      <c r="AG12" s="1813">
        <v>7.2402350431359896E-2</v>
      </c>
      <c r="AH12" s="1813">
        <v>4.1216892109233599E-2</v>
      </c>
      <c r="AI12" s="1813">
        <v>9.4158977354501697E-2</v>
      </c>
      <c r="AJ12" s="1813">
        <v>9.5018943965743397E-2</v>
      </c>
      <c r="AK12" s="1813">
        <v>3.8718903721113203E-2</v>
      </c>
      <c r="AL12" s="1813">
        <v>9.1585048656596904E-2</v>
      </c>
      <c r="AM12" s="1813">
        <v>8.9173121638778302E-2</v>
      </c>
      <c r="AN12" s="1813">
        <v>5.47806845467977E-2</v>
      </c>
      <c r="AO12" s="1813">
        <v>6.6392628230807105E-2</v>
      </c>
      <c r="AP12" s="1827"/>
      <c r="AQ12" s="1813">
        <v>3.9036071103776E-2</v>
      </c>
      <c r="AR12" s="1813">
        <v>2.0861055071468401E-2</v>
      </c>
      <c r="AS12" s="1829"/>
      <c r="AT12" s="1813">
        <v>5.4952001821344701E-2</v>
      </c>
      <c r="AU12" s="1813">
        <v>9.7202370656300399E-2</v>
      </c>
      <c r="AV12" s="1813">
        <v>2.5671454450810701E-2</v>
      </c>
      <c r="AW12" s="1813">
        <v>6.5123342969193004E-2</v>
      </c>
      <c r="AX12" s="1831"/>
      <c r="AY12" s="1833"/>
      <c r="AZ12" s="1835"/>
      <c r="BA12" s="1837"/>
      <c r="BB12" s="1813">
        <v>6.6392628230807105E-2</v>
      </c>
      <c r="BC12" s="1839"/>
      <c r="BD12" s="1813">
        <v>3.62896289691979E-2</v>
      </c>
      <c r="BE12" s="1813">
        <v>2.8622428255012499E-2</v>
      </c>
      <c r="BF12" s="1813">
        <v>4.6085721375193303E-2</v>
      </c>
      <c r="BG12" s="1813">
        <v>7.9874375177483803E-2</v>
      </c>
      <c r="BH12" s="1813">
        <v>0.14367037602235899</v>
      </c>
      <c r="BI12" s="1813">
        <v>0.15111610110649901</v>
      </c>
      <c r="BJ12" s="1813">
        <v>8.8406154351800506E-2</v>
      </c>
      <c r="BK12" s="1813">
        <v>3.7690676195191002E-2</v>
      </c>
      <c r="BL12" s="1813">
        <v>8.0783569959867907E-2</v>
      </c>
      <c r="BM12" s="1813">
        <v>0.14640460470995401</v>
      </c>
      <c r="BN12" s="1813">
        <v>2.1331694936665199E-2</v>
      </c>
      <c r="BO12" s="1813">
        <v>2.39819923767868E-2</v>
      </c>
      <c r="BP12" s="1813">
        <v>6.45588291197478E-3</v>
      </c>
      <c r="BQ12" s="1813">
        <v>5.7850563534830503E-3</v>
      </c>
      <c r="BR12" s="1813">
        <v>6.5193957852910404E-3</v>
      </c>
      <c r="BS12" s="1813">
        <v>1.1515087785640201E-2</v>
      </c>
      <c r="BT12" s="1813">
        <v>7.4222668004012005E-2</v>
      </c>
      <c r="BU12" s="1813">
        <v>0.109227195252954</v>
      </c>
      <c r="BV12" s="1813">
        <v>1.20977226370648E-2</v>
      </c>
      <c r="BW12" s="1813">
        <v>8.1315266859607202E-2</v>
      </c>
      <c r="BX12" s="1813">
        <v>0.261912910699242</v>
      </c>
      <c r="BY12" s="1813">
        <v>0.10657012476493501</v>
      </c>
      <c r="BZ12" s="1841"/>
      <c r="CA12" s="1813">
        <v>8.5010275334366406E-2</v>
      </c>
      <c r="CB12" s="1813">
        <v>4.3024968590697099E-2</v>
      </c>
      <c r="CC12" s="1813">
        <v>4.2445767477743597E-2</v>
      </c>
      <c r="CD12" s="1813">
        <v>6.1369626561634E-2</v>
      </c>
      <c r="CE12" s="1813">
        <v>5.7027468728392698E-2</v>
      </c>
      <c r="CF12" s="1813">
        <v>9.1449296293017901E-2</v>
      </c>
      <c r="CG12" s="1813">
        <v>7.87369629552057E-2</v>
      </c>
      <c r="CH12" s="1813">
        <v>4.3094653191862897E-2</v>
      </c>
      <c r="CI12" s="1813">
        <v>8.4635183421799404E-2</v>
      </c>
      <c r="CJ12" s="1813">
        <v>3.0241538651851502E-2</v>
      </c>
      <c r="CK12" s="1843"/>
      <c r="CL12" s="1813">
        <v>0.21475617367286501</v>
      </c>
      <c r="CM12" s="1813">
        <v>6.2546898502303799E-2</v>
      </c>
      <c r="CN12" s="1813">
        <v>6.9469910158394793E-2</v>
      </c>
      <c r="CO12" s="1813">
        <v>4.12972501705864E-2</v>
      </c>
      <c r="CP12" s="1813">
        <v>9.8821186723592205E-2</v>
      </c>
      <c r="CQ12" s="1813">
        <v>5.8935168980671297E-2</v>
      </c>
      <c r="CR12" s="1813">
        <v>4.46663981030078E-2</v>
      </c>
      <c r="CS12" s="1813">
        <v>3.8779796492286397E-2</v>
      </c>
      <c r="CT12" s="1813">
        <v>5.1706086667454902E-2</v>
      </c>
      <c r="CU12" s="1813">
        <v>3.3254087024779097E-2</v>
      </c>
      <c r="CV12" s="1813">
        <v>0</v>
      </c>
      <c r="CW12" s="1813">
        <v>6.1670041439065702E-2</v>
      </c>
      <c r="CX12" s="1845"/>
      <c r="CY12" s="1847"/>
      <c r="CZ12" s="1849"/>
      <c r="DA12" s="1851"/>
      <c r="DB12" s="1813">
        <v>2.5019872511971401E-2</v>
      </c>
      <c r="DC12" s="1813">
        <v>0.135625365072779</v>
      </c>
      <c r="DD12" s="1813">
        <v>3.2535852072734003E-2</v>
      </c>
      <c r="DE12" s="1853"/>
      <c r="DF12" s="1855"/>
      <c r="DG12" s="1813">
        <v>5.3535194270595297E-2</v>
      </c>
      <c r="DH12" s="1813">
        <v>0</v>
      </c>
      <c r="DI12" s="1857"/>
      <c r="DJ12" s="1813">
        <v>0.13759101274649599</v>
      </c>
      <c r="DK12" s="1813">
        <v>5.0700782883151101E-2</v>
      </c>
      <c r="DL12" s="1813">
        <v>0.20102123442837599</v>
      </c>
      <c r="DM12" s="1813">
        <v>9.5885842588488895E-2</v>
      </c>
      <c r="DN12" s="1813">
        <v>6.0634305891493601E-2</v>
      </c>
      <c r="DO12" s="1813">
        <v>1.6976113156589499E-2</v>
      </c>
      <c r="DP12" s="1813">
        <v>3.6844917830995097E-2</v>
      </c>
      <c r="DQ12" s="1859"/>
      <c r="DR12" s="1861"/>
      <c r="DS12" s="1813">
        <v>5.57190762414655E-2</v>
      </c>
      <c r="DT12" s="1863"/>
      <c r="DU12" s="1865"/>
      <c r="DV12" s="1867"/>
      <c r="DW12" s="1810">
        <v>3.79768545714151E-2</v>
      </c>
    </row>
    <row r="13" spans="1:127" ht="17" x14ac:dyDescent="0.2">
      <c r="A13" s="1994" t="s">
        <v>137</v>
      </c>
      <c r="B13" s="1812">
        <v>6.5964044009038894E-2</v>
      </c>
      <c r="C13" s="1813">
        <v>3.5946859412125699E-2</v>
      </c>
      <c r="D13" s="1813">
        <v>9.1268363520676202E-2</v>
      </c>
      <c r="E13" s="1813">
        <v>0.146587796118342</v>
      </c>
      <c r="F13" s="1813">
        <v>3.1549924147586603E-2</v>
      </c>
      <c r="G13" s="1813">
        <v>7.8735033936817203E-2</v>
      </c>
      <c r="H13" s="1813">
        <v>5.4270792499312E-2</v>
      </c>
      <c r="I13" s="1813">
        <v>3.1173548261215399E-2</v>
      </c>
      <c r="J13" s="1815"/>
      <c r="K13" s="1813">
        <v>0.149041989191739</v>
      </c>
      <c r="L13" s="1813">
        <v>8.2621250068101795E-2</v>
      </c>
      <c r="M13" s="1813">
        <v>5.9709149429765497E-2</v>
      </c>
      <c r="N13" s="1813">
        <v>8.2332407587577296E-3</v>
      </c>
      <c r="O13" s="1813">
        <v>1.3253517922953199E-2</v>
      </c>
      <c r="P13" s="1813">
        <v>0.14325414225275601</v>
      </c>
      <c r="Q13" s="1813">
        <v>7.4059291523516202E-2</v>
      </c>
      <c r="R13" s="1813">
        <v>8.2332407587577296E-3</v>
      </c>
      <c r="S13" s="1813">
        <v>1.3253517922953199E-2</v>
      </c>
      <c r="T13" s="1813">
        <v>0.103324650756711</v>
      </c>
      <c r="U13" s="1813">
        <v>1.0221628872683E-2</v>
      </c>
      <c r="V13" s="1813">
        <v>3.2912230122002201E-2</v>
      </c>
      <c r="W13" s="1813">
        <v>0.14691933284166001</v>
      </c>
      <c r="X13" s="1813">
        <v>8.4875263693706002E-2</v>
      </c>
      <c r="Y13" s="1817"/>
      <c r="Z13" s="1819"/>
      <c r="AA13" s="1821"/>
      <c r="AB13" s="1823"/>
      <c r="AC13" s="1825"/>
      <c r="AD13" s="1813">
        <v>3.2912230122002201E-2</v>
      </c>
      <c r="AE13" s="1813">
        <v>0.14691933284166001</v>
      </c>
      <c r="AF13" s="1813">
        <v>8.4875263693706002E-2</v>
      </c>
      <c r="AG13" s="1813">
        <v>7.1298149995164595E-2</v>
      </c>
      <c r="AH13" s="1813">
        <v>3.5758957267692799E-2</v>
      </c>
      <c r="AI13" s="1813">
        <v>0.14691933284166001</v>
      </c>
      <c r="AJ13" s="1813">
        <v>8.4875263693706002E-2</v>
      </c>
      <c r="AK13" s="1813">
        <v>3.2912230122002201E-2</v>
      </c>
      <c r="AL13" s="1813">
        <v>0.11943033880163199</v>
      </c>
      <c r="AM13" s="1813">
        <v>7.6908080246121099E-2</v>
      </c>
      <c r="AN13" s="1813">
        <v>6.4468735541805697E-2</v>
      </c>
      <c r="AO13" s="1813">
        <v>7.8904978970675804E-2</v>
      </c>
      <c r="AP13" s="1827"/>
      <c r="AQ13" s="1813">
        <v>2.88617873177014E-2</v>
      </c>
      <c r="AR13" s="1813">
        <v>2.0061108141118399E-2</v>
      </c>
      <c r="AS13" s="1829"/>
      <c r="AT13" s="1813">
        <v>7.2520670532560005E-2</v>
      </c>
      <c r="AU13" s="1813">
        <v>9.6097997211404496E-2</v>
      </c>
      <c r="AV13" s="1813">
        <v>2.9390590104388499E-2</v>
      </c>
      <c r="AW13" s="1813">
        <v>0</v>
      </c>
      <c r="AX13" s="1831"/>
      <c r="AY13" s="1833"/>
      <c r="AZ13" s="1835"/>
      <c r="BA13" s="1837"/>
      <c r="BB13" s="1813">
        <v>7.8904978970675804E-2</v>
      </c>
      <c r="BC13" s="1839"/>
      <c r="BD13" s="1813">
        <v>2.7205564989461702E-2</v>
      </c>
      <c r="BE13" s="1813">
        <v>3.63497991367785E-2</v>
      </c>
      <c r="BF13" s="1813">
        <v>3.0130350680822902E-2</v>
      </c>
      <c r="BG13" s="1813">
        <v>9.4170348651025304E-2</v>
      </c>
      <c r="BH13" s="1813">
        <v>0.14469573566982699</v>
      </c>
      <c r="BI13" s="1813">
        <v>0.27799559764222698</v>
      </c>
      <c r="BJ13" s="1813">
        <v>0.16163390234382999</v>
      </c>
      <c r="BK13" s="1813">
        <v>3.3120196320080099E-2</v>
      </c>
      <c r="BL13" s="1813">
        <v>0.101359647596225</v>
      </c>
      <c r="BM13" s="1813">
        <v>0.19364628145801299</v>
      </c>
      <c r="BN13" s="1813">
        <v>6.3900751223465602E-3</v>
      </c>
      <c r="BO13" s="1813">
        <v>2.1207671927814101E-2</v>
      </c>
      <c r="BP13" s="1813">
        <v>8.9028951528262405E-3</v>
      </c>
      <c r="BQ13" s="1813">
        <v>2.77048448898107E-2</v>
      </c>
      <c r="BR13" s="1813">
        <v>2.0829151447235499E-2</v>
      </c>
      <c r="BS13" s="1813">
        <v>3.4953492240112401E-3</v>
      </c>
      <c r="BT13" s="1813">
        <v>0</v>
      </c>
      <c r="BU13" s="1813">
        <v>0.11740280358558799</v>
      </c>
      <c r="BV13" s="1813">
        <v>8.2966177164115005E-3</v>
      </c>
      <c r="BW13" s="1813">
        <v>8.8511847273778602E-2</v>
      </c>
      <c r="BX13" s="1813">
        <v>0.115740180075821</v>
      </c>
      <c r="BY13" s="1813">
        <v>0.50630403754461395</v>
      </c>
      <c r="BZ13" s="1841"/>
      <c r="CA13" s="1813">
        <v>1.32761779472372E-2</v>
      </c>
      <c r="CB13" s="1813">
        <v>3.8031972504224E-2</v>
      </c>
      <c r="CC13" s="1813">
        <v>8.9739978276537596E-2</v>
      </c>
      <c r="CD13" s="1813">
        <v>6.2899707098868607E-2</v>
      </c>
      <c r="CE13" s="1813">
        <v>6.8259620824206904E-2</v>
      </c>
      <c r="CF13" s="1813">
        <v>0.16834459978849201</v>
      </c>
      <c r="CG13" s="1813">
        <v>7.9973470171396596E-2</v>
      </c>
      <c r="CH13" s="1813">
        <v>4.3599187713592301E-2</v>
      </c>
      <c r="CI13" s="1813">
        <v>8.1093621417190495E-2</v>
      </c>
      <c r="CJ13" s="1813">
        <v>8.3849018385505097E-2</v>
      </c>
      <c r="CK13" s="1843"/>
      <c r="CL13" s="1813">
        <v>0.192116422257535</v>
      </c>
      <c r="CM13" s="1813">
        <v>9.4987080629772597E-2</v>
      </c>
      <c r="CN13" s="1813">
        <v>0.102566657252914</v>
      </c>
      <c r="CO13" s="1813">
        <v>0.15451864690386699</v>
      </c>
      <c r="CP13" s="1813">
        <v>7.2517428638280299E-2</v>
      </c>
      <c r="CQ13" s="1813">
        <v>1.0574849730140799E-2</v>
      </c>
      <c r="CR13" s="1813">
        <v>2.46724769690581E-2</v>
      </c>
      <c r="CS13" s="1813">
        <v>2.2625151921080899E-2</v>
      </c>
      <c r="CT13" s="1813">
        <v>6.77705295011712E-3</v>
      </c>
      <c r="CU13" s="1813">
        <v>1.08181488075372E-2</v>
      </c>
      <c r="CV13" s="1813">
        <v>3.0564645061036701E-2</v>
      </c>
      <c r="CW13" s="1813">
        <v>7.0658316067055901E-2</v>
      </c>
      <c r="CX13" s="1845"/>
      <c r="CY13" s="1847"/>
      <c r="CZ13" s="1849"/>
      <c r="DA13" s="1851"/>
      <c r="DB13" s="1813">
        <v>5.6644753491648298E-2</v>
      </c>
      <c r="DC13" s="1813">
        <v>0.16527332088591501</v>
      </c>
      <c r="DD13" s="1813">
        <v>0</v>
      </c>
      <c r="DE13" s="1853"/>
      <c r="DF13" s="1855"/>
      <c r="DG13" s="1813">
        <v>6.1031387147957097E-2</v>
      </c>
      <c r="DH13" s="1813">
        <v>4.2234394243858199E-2</v>
      </c>
      <c r="DI13" s="1857"/>
      <c r="DJ13" s="1813">
        <v>0.15640057544556199</v>
      </c>
      <c r="DK13" s="1813">
        <v>5.70030225589351E-2</v>
      </c>
      <c r="DL13" s="1813">
        <v>0.28770229419454402</v>
      </c>
      <c r="DM13" s="1813">
        <v>3.88451610450051E-2</v>
      </c>
      <c r="DN13" s="1813">
        <v>5.81198404429513E-2</v>
      </c>
      <c r="DO13" s="1813">
        <v>1.7338144732983601E-2</v>
      </c>
      <c r="DP13" s="1813">
        <v>6.3760374484484295E-2</v>
      </c>
      <c r="DQ13" s="1859"/>
      <c r="DR13" s="1861"/>
      <c r="DS13" s="1813">
        <v>6.6899943984703905E-2</v>
      </c>
      <c r="DT13" s="1863"/>
      <c r="DU13" s="1865"/>
      <c r="DV13" s="1867"/>
      <c r="DW13" s="1810">
        <v>2.0228309914916202E-2</v>
      </c>
    </row>
    <row r="14" spans="1:127" ht="17" x14ac:dyDescent="0.2">
      <c r="A14" s="1995" t="s">
        <v>138</v>
      </c>
      <c r="B14" s="1993">
        <v>1399</v>
      </c>
      <c r="C14" s="1868">
        <v>588</v>
      </c>
      <c r="D14" s="1869">
        <v>811</v>
      </c>
      <c r="E14" s="1870">
        <v>149</v>
      </c>
      <c r="F14" s="1871">
        <v>352</v>
      </c>
      <c r="G14" s="1872">
        <v>278</v>
      </c>
      <c r="H14" s="1873">
        <v>264</v>
      </c>
      <c r="I14" s="1874">
        <v>356</v>
      </c>
      <c r="J14" s="1875">
        <v>27</v>
      </c>
      <c r="K14" s="1876">
        <v>181</v>
      </c>
      <c r="L14" s="1877">
        <v>323</v>
      </c>
      <c r="M14" s="1878">
        <v>213</v>
      </c>
      <c r="N14" s="1879">
        <v>396</v>
      </c>
      <c r="O14" s="1880">
        <v>259</v>
      </c>
      <c r="P14" s="1881">
        <v>208</v>
      </c>
      <c r="Q14" s="1882">
        <v>536</v>
      </c>
      <c r="R14" s="1883">
        <v>396</v>
      </c>
      <c r="S14" s="1884">
        <v>259</v>
      </c>
      <c r="T14" s="1885">
        <v>744</v>
      </c>
      <c r="U14" s="1886">
        <v>655</v>
      </c>
      <c r="V14" s="1887">
        <v>957</v>
      </c>
      <c r="W14" s="1888">
        <v>255</v>
      </c>
      <c r="X14" s="1889">
        <v>121</v>
      </c>
      <c r="Y14" s="1890">
        <v>26</v>
      </c>
      <c r="Z14" s="1891">
        <v>4</v>
      </c>
      <c r="AA14" s="1892">
        <v>0</v>
      </c>
      <c r="AB14" s="1893">
        <v>26</v>
      </c>
      <c r="AC14" s="1894">
        <v>10</v>
      </c>
      <c r="AD14" s="1895">
        <v>957</v>
      </c>
      <c r="AE14" s="1896">
        <v>255</v>
      </c>
      <c r="AF14" s="1897">
        <v>121</v>
      </c>
      <c r="AG14" s="1898">
        <v>66</v>
      </c>
      <c r="AH14" s="1899">
        <v>1023</v>
      </c>
      <c r="AI14" s="1900">
        <v>255</v>
      </c>
      <c r="AJ14" s="1901">
        <v>121</v>
      </c>
      <c r="AK14" s="1902">
        <v>957</v>
      </c>
      <c r="AL14" s="1903">
        <v>442</v>
      </c>
      <c r="AM14" s="1904">
        <v>135</v>
      </c>
      <c r="AN14" s="1905">
        <v>1264</v>
      </c>
      <c r="AO14" s="1906">
        <v>1042</v>
      </c>
      <c r="AP14" s="1907">
        <v>23</v>
      </c>
      <c r="AQ14" s="1908">
        <v>292</v>
      </c>
      <c r="AR14" s="1909">
        <v>32</v>
      </c>
      <c r="AS14" s="1910">
        <v>10</v>
      </c>
      <c r="AT14" s="1911">
        <v>782</v>
      </c>
      <c r="AU14" s="1912">
        <v>260</v>
      </c>
      <c r="AV14" s="1913">
        <v>236</v>
      </c>
      <c r="AW14" s="1914">
        <v>77</v>
      </c>
      <c r="AX14" s="1915">
        <v>16</v>
      </c>
      <c r="AY14" s="1916">
        <v>13</v>
      </c>
      <c r="AZ14" s="1917">
        <v>10</v>
      </c>
      <c r="BA14" s="1918">
        <v>5</v>
      </c>
      <c r="BB14" s="1919">
        <v>1042</v>
      </c>
      <c r="BC14" s="1920">
        <v>23</v>
      </c>
      <c r="BD14" s="1921">
        <v>334</v>
      </c>
      <c r="BE14" s="1922">
        <v>426</v>
      </c>
      <c r="BF14" s="1923">
        <v>469</v>
      </c>
      <c r="BG14" s="1924">
        <v>385</v>
      </c>
      <c r="BH14" s="1925">
        <v>50</v>
      </c>
      <c r="BI14" s="1926">
        <v>30</v>
      </c>
      <c r="BJ14" s="1927">
        <v>39</v>
      </c>
      <c r="BK14" s="1928">
        <v>895</v>
      </c>
      <c r="BL14" s="1929">
        <v>424</v>
      </c>
      <c r="BM14" s="1930">
        <v>80</v>
      </c>
      <c r="BN14" s="1931">
        <v>137</v>
      </c>
      <c r="BO14" s="1932">
        <v>216</v>
      </c>
      <c r="BP14" s="1933">
        <v>461</v>
      </c>
      <c r="BQ14" s="1934">
        <v>137</v>
      </c>
      <c r="BR14" s="1935">
        <v>544</v>
      </c>
      <c r="BS14" s="1936">
        <v>447</v>
      </c>
      <c r="BT14" s="1937">
        <v>47</v>
      </c>
      <c r="BU14" s="1938">
        <v>541</v>
      </c>
      <c r="BV14" s="1939">
        <v>930</v>
      </c>
      <c r="BW14" s="1940">
        <v>293</v>
      </c>
      <c r="BX14" s="1941">
        <v>113</v>
      </c>
      <c r="BY14" s="1942">
        <v>39</v>
      </c>
      <c r="BZ14" s="1943">
        <v>22</v>
      </c>
      <c r="CA14" s="1944">
        <v>112</v>
      </c>
      <c r="CB14" s="1945">
        <v>155</v>
      </c>
      <c r="CC14" s="1946">
        <v>74</v>
      </c>
      <c r="CD14" s="1947">
        <v>76</v>
      </c>
      <c r="CE14" s="1948">
        <v>982</v>
      </c>
      <c r="CF14" s="1949">
        <v>31</v>
      </c>
      <c r="CG14" s="1950">
        <v>494</v>
      </c>
      <c r="CH14" s="1951">
        <v>556</v>
      </c>
      <c r="CI14" s="1952">
        <v>161</v>
      </c>
      <c r="CJ14" s="1953">
        <v>178</v>
      </c>
      <c r="CK14" s="1954">
        <v>10</v>
      </c>
      <c r="CL14" s="1955">
        <v>61</v>
      </c>
      <c r="CM14" s="1956">
        <v>118</v>
      </c>
      <c r="CN14" s="1957">
        <v>128</v>
      </c>
      <c r="CO14" s="1958">
        <v>120</v>
      </c>
      <c r="CP14" s="1959">
        <v>97</v>
      </c>
      <c r="CQ14" s="1960">
        <v>123</v>
      </c>
      <c r="CR14" s="1961">
        <v>85</v>
      </c>
      <c r="CS14" s="1962">
        <v>107</v>
      </c>
      <c r="CT14" s="1963">
        <v>131</v>
      </c>
      <c r="CU14" s="1964">
        <v>111</v>
      </c>
      <c r="CV14" s="1965">
        <v>74</v>
      </c>
      <c r="CW14" s="1966">
        <v>57</v>
      </c>
      <c r="CX14" s="1967">
        <v>22</v>
      </c>
      <c r="CY14" s="1968">
        <v>12</v>
      </c>
      <c r="CZ14" s="1969">
        <v>5</v>
      </c>
      <c r="DA14" s="1970">
        <v>4</v>
      </c>
      <c r="DB14" s="1971">
        <v>144</v>
      </c>
      <c r="DC14" s="1972">
        <v>111</v>
      </c>
      <c r="DD14" s="1973">
        <v>62</v>
      </c>
      <c r="DE14" s="1974">
        <v>4</v>
      </c>
      <c r="DF14" s="1975">
        <v>23</v>
      </c>
      <c r="DG14" s="1976">
        <v>1134</v>
      </c>
      <c r="DH14" s="1977">
        <v>46</v>
      </c>
      <c r="DI14" s="1978">
        <v>18</v>
      </c>
      <c r="DJ14" s="1979">
        <v>105</v>
      </c>
      <c r="DK14" s="1980">
        <v>1291</v>
      </c>
      <c r="DL14" s="1981">
        <v>73</v>
      </c>
      <c r="DM14" s="1982">
        <v>118</v>
      </c>
      <c r="DN14" s="1983">
        <v>360</v>
      </c>
      <c r="DO14" s="1984">
        <v>234</v>
      </c>
      <c r="DP14" s="1985">
        <v>529</v>
      </c>
      <c r="DQ14" s="1986">
        <v>1</v>
      </c>
      <c r="DR14" s="1987">
        <v>1</v>
      </c>
      <c r="DS14" s="1988">
        <v>1124</v>
      </c>
      <c r="DT14" s="1989">
        <v>12</v>
      </c>
      <c r="DU14" s="1990">
        <v>4</v>
      </c>
      <c r="DV14" s="1991">
        <v>13</v>
      </c>
      <c r="DW14" s="1992">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430</v>
      </c>
    </row>
    <row r="8" spans="1:127" ht="34" x14ac:dyDescent="0.2">
      <c r="A8" s="270" t="s">
        <v>429</v>
      </c>
    </row>
    <row r="9" spans="1:127" ht="17" x14ac:dyDescent="0.2">
      <c r="A9" s="22453" t="s">
        <v>312</v>
      </c>
      <c r="B9" s="22270">
        <v>0.40135775244611399</v>
      </c>
      <c r="C9" s="22171">
        <v>0.44263274426681298</v>
      </c>
      <c r="D9" s="22172">
        <v>0.366595362260139</v>
      </c>
      <c r="E9" s="22173">
        <v>0.42301295524727001</v>
      </c>
      <c r="F9" s="22174">
        <v>0.52104558344343199</v>
      </c>
      <c r="G9" s="22175">
        <v>0.423589959725793</v>
      </c>
      <c r="H9" s="22176">
        <v>0.32358938324528203</v>
      </c>
      <c r="I9" s="22177">
        <v>0.27355657767656599</v>
      </c>
      <c r="J9" s="22273"/>
      <c r="K9" s="22178">
        <v>0.243413441515371</v>
      </c>
      <c r="L9" s="22179">
        <v>0.47733410843458002</v>
      </c>
      <c r="M9" s="22180">
        <v>0.37110402553014599</v>
      </c>
      <c r="N9" s="22181">
        <v>0.45834680848868498</v>
      </c>
      <c r="O9" s="22182">
        <v>0.47548085697870901</v>
      </c>
      <c r="P9" s="22183">
        <v>0.25092279002821</v>
      </c>
      <c r="Q9" s="22184">
        <v>0.437366329379345</v>
      </c>
      <c r="R9" s="22185">
        <v>0.45834680848868498</v>
      </c>
      <c r="S9" s="22186">
        <v>0.47548085697870901</v>
      </c>
      <c r="T9" s="22187">
        <v>0.35848878888882202</v>
      </c>
      <c r="U9" s="22188">
        <v>0.46513289122019003</v>
      </c>
      <c r="V9" s="22189">
        <v>0.39964959861090998</v>
      </c>
      <c r="W9" s="22190">
        <v>0.46971425177495002</v>
      </c>
      <c r="X9" s="22191">
        <v>0.29423311784211897</v>
      </c>
      <c r="Y9" s="22275"/>
      <c r="Z9" s="22277"/>
      <c r="AA9" s="22279"/>
      <c r="AB9" s="22281"/>
      <c r="AC9" s="22283"/>
      <c r="AD9" s="22192">
        <v>0.39964959861090998</v>
      </c>
      <c r="AE9" s="22193">
        <v>0.46971425177495002</v>
      </c>
      <c r="AF9" s="22194">
        <v>0.29423311784211897</v>
      </c>
      <c r="AG9" s="22195">
        <v>0.34838028951702399</v>
      </c>
      <c r="AH9" s="22196">
        <v>0.39583941415573598</v>
      </c>
      <c r="AI9" s="22197">
        <v>0.46971425177495002</v>
      </c>
      <c r="AJ9" s="22198">
        <v>0.29423311784211897</v>
      </c>
      <c r="AK9" s="22199">
        <v>0.39964959861090998</v>
      </c>
      <c r="AL9" s="22200">
        <v>0.404116851775629</v>
      </c>
      <c r="AM9" s="22201">
        <v>0.32469794332969398</v>
      </c>
      <c r="AN9" s="22202">
        <v>0.41180684758057701</v>
      </c>
      <c r="AO9" s="22203">
        <v>0.42268801092040997</v>
      </c>
      <c r="AP9" s="22285"/>
      <c r="AQ9" s="22204">
        <v>0.32489193626872098</v>
      </c>
      <c r="AR9" s="22205">
        <v>0.52463251218455798</v>
      </c>
      <c r="AS9" s="22287"/>
      <c r="AT9" s="22206">
        <v>0.45899566386977803</v>
      </c>
      <c r="AU9" s="22207">
        <v>0.32463746409974298</v>
      </c>
      <c r="AV9" s="22208">
        <v>0.409074224503295</v>
      </c>
      <c r="AW9" s="22209">
        <v>0.22847693936546101</v>
      </c>
      <c r="AX9" s="22289"/>
      <c r="AY9" s="22291"/>
      <c r="AZ9" s="22293"/>
      <c r="BA9" s="22295"/>
      <c r="BB9" s="22210">
        <v>0.42268801092040997</v>
      </c>
      <c r="BC9" s="22297"/>
      <c r="BD9" s="22211">
        <v>0.345074923342503</v>
      </c>
      <c r="BE9" s="22212">
        <v>0.67412711285484295</v>
      </c>
      <c r="BF9" s="22213">
        <v>0.41992044407691898</v>
      </c>
      <c r="BG9" s="22214">
        <v>0.19747059218152199</v>
      </c>
      <c r="BH9" s="22215">
        <v>7.3302926904545498E-2</v>
      </c>
      <c r="BI9" s="22216">
        <v>0.22709961442436999</v>
      </c>
      <c r="BJ9" s="22217">
        <v>0.16406400854542799</v>
      </c>
      <c r="BK9" s="22218">
        <v>0.54210373579541304</v>
      </c>
      <c r="BL9" s="22219">
        <v>0.193901261593764</v>
      </c>
      <c r="BM9" s="22220">
        <v>0.12978034318326101</v>
      </c>
      <c r="BN9" s="22221">
        <v>0.57495418668862897</v>
      </c>
      <c r="BO9" s="22222">
        <v>0.59013076839489997</v>
      </c>
      <c r="BP9" s="22223">
        <v>0.51233440317282397</v>
      </c>
      <c r="BQ9" s="22224">
        <v>0.38741659574862902</v>
      </c>
      <c r="BR9" s="22225">
        <v>0.54843273953549998</v>
      </c>
      <c r="BS9" s="22226">
        <v>0.50704630893027103</v>
      </c>
      <c r="BT9" s="22227">
        <v>0.60692386437663504</v>
      </c>
      <c r="BU9" s="22228">
        <v>0.27964630898590598</v>
      </c>
      <c r="BV9" s="22229">
        <v>0.46589036324366001</v>
      </c>
      <c r="BW9" s="22230">
        <v>0.33525844519534098</v>
      </c>
      <c r="BX9" s="22231">
        <v>0.287211062552654</v>
      </c>
      <c r="BY9" s="22232">
        <v>0.22943078168603501</v>
      </c>
      <c r="BZ9" s="22299"/>
      <c r="CA9" s="22233">
        <v>0.52210125942524999</v>
      </c>
      <c r="CB9" s="22234">
        <v>0.30443918148078603</v>
      </c>
      <c r="CC9" s="22235">
        <v>0.51413674615017602</v>
      </c>
      <c r="CD9" s="22236">
        <v>0.41761327179166102</v>
      </c>
      <c r="CE9" s="22237">
        <v>0.39849135100576799</v>
      </c>
      <c r="CF9" s="22238">
        <v>0.25178780241231002</v>
      </c>
      <c r="CG9" s="22239">
        <v>0.46410863570274502</v>
      </c>
      <c r="CH9" s="22240">
        <v>0.37493725519785598</v>
      </c>
      <c r="CI9" s="22241">
        <v>0.32812952459967998</v>
      </c>
      <c r="CJ9" s="22242">
        <v>0.36725611677120501</v>
      </c>
      <c r="CK9" s="22301"/>
      <c r="CL9" s="22243">
        <v>0.41441290905147399</v>
      </c>
      <c r="CM9" s="22244">
        <v>0.37004318906420303</v>
      </c>
      <c r="CN9" s="22245">
        <v>0.35409563313812198</v>
      </c>
      <c r="CO9" s="22246">
        <v>0.37252119722981603</v>
      </c>
      <c r="CP9" s="22247">
        <v>0.405241327300151</v>
      </c>
      <c r="CQ9" s="22248">
        <v>0.51143550154648898</v>
      </c>
      <c r="CR9" s="22249">
        <v>0.43726465501229</v>
      </c>
      <c r="CS9" s="22250">
        <v>0.35925676215146901</v>
      </c>
      <c r="CT9" s="22251">
        <v>0.46432770632005499</v>
      </c>
      <c r="CU9" s="22252">
        <v>0.46770362206851501</v>
      </c>
      <c r="CV9" s="22253">
        <v>0.36918284100587201</v>
      </c>
      <c r="CW9" s="22254">
        <v>0.36693586362780201</v>
      </c>
      <c r="CX9" s="22303"/>
      <c r="CY9" s="22305"/>
      <c r="CZ9" s="22307"/>
      <c r="DA9" s="22309"/>
      <c r="DB9" s="22255">
        <v>0.29867113520114003</v>
      </c>
      <c r="DC9" s="22256">
        <v>0.30550398920563498</v>
      </c>
      <c r="DD9" s="22257">
        <v>8.9318925898031004E-2</v>
      </c>
      <c r="DE9" s="22311"/>
      <c r="DF9" s="22313"/>
      <c r="DG9" s="22258">
        <v>0.43538634991026998</v>
      </c>
      <c r="DH9" s="22259">
        <v>0.50966487327413001</v>
      </c>
      <c r="DI9" s="22315"/>
      <c r="DJ9" s="22260">
        <v>0.30143642855960701</v>
      </c>
      <c r="DK9" s="22261">
        <v>0.41151193198098301</v>
      </c>
      <c r="DL9" s="22262">
        <v>0.21687201744281701</v>
      </c>
      <c r="DM9" s="22263">
        <v>0.40495411848967799</v>
      </c>
      <c r="DN9" s="22264">
        <v>0.38076364034000698</v>
      </c>
      <c r="DO9" s="22265">
        <v>0.48252893190968199</v>
      </c>
      <c r="DP9" s="22266">
        <v>0.413571247488488</v>
      </c>
      <c r="DQ9" s="22317"/>
      <c r="DR9" s="22319"/>
      <c r="DS9" s="22267">
        <v>0.42223417635134702</v>
      </c>
      <c r="DT9" s="22321"/>
      <c r="DU9" s="22323"/>
      <c r="DV9" s="22325"/>
      <c r="DW9" s="22268">
        <v>6.2440060429092302E-2</v>
      </c>
    </row>
    <row r="10" spans="1:127" ht="17" x14ac:dyDescent="0.2">
      <c r="A10" s="22453" t="s">
        <v>313</v>
      </c>
      <c r="B10" s="22271">
        <v>0.26995129780781801</v>
      </c>
      <c r="C10" s="22272">
        <v>0.25331603335610098</v>
      </c>
      <c r="D10" s="22272">
        <v>0.28396175615580599</v>
      </c>
      <c r="E10" s="22272">
        <v>0.27095340311718402</v>
      </c>
      <c r="F10" s="22272">
        <v>0.22713972109503999</v>
      </c>
      <c r="G10" s="22272">
        <v>0.24977019739523701</v>
      </c>
      <c r="H10" s="22272">
        <v>0.313269086115534</v>
      </c>
      <c r="I10" s="22272">
        <v>0.30631704035858798</v>
      </c>
      <c r="J10" s="22274"/>
      <c r="K10" s="22272">
        <v>0.211334497935595</v>
      </c>
      <c r="L10" s="22272">
        <v>0.23743539483438</v>
      </c>
      <c r="M10" s="22272">
        <v>0.350737911858583</v>
      </c>
      <c r="N10" s="22272">
        <v>0.29338142624876701</v>
      </c>
      <c r="O10" s="22272">
        <v>0.30630497386788602</v>
      </c>
      <c r="P10" s="22272">
        <v>0.210800660380454</v>
      </c>
      <c r="Q10" s="22272">
        <v>0.28006409136753802</v>
      </c>
      <c r="R10" s="22272">
        <v>0.29338142624876701</v>
      </c>
      <c r="S10" s="22272">
        <v>0.30630497386788602</v>
      </c>
      <c r="T10" s="22272">
        <v>0.25076123055932897</v>
      </c>
      <c r="U10" s="22272">
        <v>0.29849990501220403</v>
      </c>
      <c r="V10" s="22272">
        <v>0.29827434442563</v>
      </c>
      <c r="W10" s="22272">
        <v>0.213732238528208</v>
      </c>
      <c r="X10" s="22272">
        <v>0.20749669648938601</v>
      </c>
      <c r="Y10" s="22276"/>
      <c r="Z10" s="22278"/>
      <c r="AA10" s="22280"/>
      <c r="AB10" s="22282"/>
      <c r="AC10" s="22284"/>
      <c r="AD10" s="22272">
        <v>0.29827434442563</v>
      </c>
      <c r="AE10" s="22272">
        <v>0.213732238528208</v>
      </c>
      <c r="AF10" s="22272">
        <v>0.20749669648938601</v>
      </c>
      <c r="AG10" s="22272">
        <v>0.30813543126604898</v>
      </c>
      <c r="AH10" s="22272">
        <v>0.29900719143399701</v>
      </c>
      <c r="AI10" s="22272">
        <v>0.213732238528208</v>
      </c>
      <c r="AJ10" s="22272">
        <v>0.20749669648938601</v>
      </c>
      <c r="AK10" s="22272">
        <v>0.29827434442563</v>
      </c>
      <c r="AL10" s="22272">
        <v>0.224202432967608</v>
      </c>
      <c r="AM10" s="22272">
        <v>0.201894380105131</v>
      </c>
      <c r="AN10" s="22272">
        <v>0.279227778089079</v>
      </c>
      <c r="AO10" s="22272">
        <v>0.27221571534272798</v>
      </c>
      <c r="AP10" s="22286"/>
      <c r="AQ10" s="22272">
        <v>0.26618572733507301</v>
      </c>
      <c r="AR10" s="22272">
        <v>0.25050825896428303</v>
      </c>
      <c r="AS10" s="22288"/>
      <c r="AT10" s="22272">
        <v>0.28552545912637101</v>
      </c>
      <c r="AU10" s="22272">
        <v>0.23627211805625101</v>
      </c>
      <c r="AV10" s="22272">
        <v>0.29503648990398501</v>
      </c>
      <c r="AW10" s="22272">
        <v>0.23857146067207799</v>
      </c>
      <c r="AX10" s="22290"/>
      <c r="AY10" s="22292"/>
      <c r="AZ10" s="22294"/>
      <c r="BA10" s="22296"/>
      <c r="BB10" s="22272">
        <v>0.27221571534272798</v>
      </c>
      <c r="BC10" s="22298"/>
      <c r="BD10" s="22272">
        <v>0.25914821500358698</v>
      </c>
      <c r="BE10" s="22272">
        <v>0.18948819735629999</v>
      </c>
      <c r="BF10" s="22272">
        <v>0.343140681783561</v>
      </c>
      <c r="BG10" s="22272">
        <v>0.30107846074038702</v>
      </c>
      <c r="BH10" s="22272">
        <v>0.22112275166749501</v>
      </c>
      <c r="BI10" s="22272">
        <v>0.109556661890059</v>
      </c>
      <c r="BJ10" s="22272">
        <v>0.19132926603808501</v>
      </c>
      <c r="BK10" s="22272">
        <v>0.269288306398208</v>
      </c>
      <c r="BL10" s="22272">
        <v>0.28935229436851301</v>
      </c>
      <c r="BM10" s="22272">
        <v>0.180153309499655</v>
      </c>
      <c r="BN10" s="22272">
        <v>0.210737130848067</v>
      </c>
      <c r="BO10" s="22272">
        <v>0.22703705200761601</v>
      </c>
      <c r="BP10" s="22272">
        <v>0.29265555608614702</v>
      </c>
      <c r="BQ10" s="22272">
        <v>0.30416626955376902</v>
      </c>
      <c r="BR10" s="22272">
        <v>0.30511091805211099</v>
      </c>
      <c r="BS10" s="22272">
        <v>0.30382795827000297</v>
      </c>
      <c r="BT10" s="22272">
        <v>0.18428998335211799</v>
      </c>
      <c r="BU10" s="22272">
        <v>0.23971886569697701</v>
      </c>
      <c r="BV10" s="22272">
        <v>0.27586075008614502</v>
      </c>
      <c r="BW10" s="22272">
        <v>0.31098336411730898</v>
      </c>
      <c r="BX10" s="22272">
        <v>0.19312605307497899</v>
      </c>
      <c r="BY10" s="22272">
        <v>0.210713300157715</v>
      </c>
      <c r="BZ10" s="22300"/>
      <c r="CA10" s="22272">
        <v>0.204759728121713</v>
      </c>
      <c r="CB10" s="22272">
        <v>0.27873915115456299</v>
      </c>
      <c r="CC10" s="22272">
        <v>0.239836160428785</v>
      </c>
      <c r="CD10" s="22272">
        <v>0.32870219555980501</v>
      </c>
      <c r="CE10" s="22272">
        <v>0.27404872352256898</v>
      </c>
      <c r="CF10" s="22272">
        <v>0.22604577705929199</v>
      </c>
      <c r="CG10" s="22272">
        <v>0.23192112090443701</v>
      </c>
      <c r="CH10" s="22272">
        <v>0.29701113341643798</v>
      </c>
      <c r="CI10" s="22272">
        <v>0.313077717722895</v>
      </c>
      <c r="CJ10" s="22272">
        <v>0.24709312068523201</v>
      </c>
      <c r="CK10" s="22302"/>
      <c r="CL10" s="22272">
        <v>0.15686595638259701</v>
      </c>
      <c r="CM10" s="22272">
        <v>0.28824031726306298</v>
      </c>
      <c r="CN10" s="22272">
        <v>0.26043068446936601</v>
      </c>
      <c r="CO10" s="22272">
        <v>0.19974205188882399</v>
      </c>
      <c r="CP10" s="22272">
        <v>0.35342144955148103</v>
      </c>
      <c r="CQ10" s="22272">
        <v>0.213616229139346</v>
      </c>
      <c r="CR10" s="22272">
        <v>0.188696927519171</v>
      </c>
      <c r="CS10" s="22272">
        <v>0.37407738438473098</v>
      </c>
      <c r="CT10" s="22272">
        <v>0.248263441807511</v>
      </c>
      <c r="CU10" s="22272">
        <v>0.30431463361876998</v>
      </c>
      <c r="CV10" s="22272">
        <v>0.31085361662707101</v>
      </c>
      <c r="CW10" s="22272">
        <v>0.368646794751052</v>
      </c>
      <c r="CX10" s="22304"/>
      <c r="CY10" s="22306"/>
      <c r="CZ10" s="22308"/>
      <c r="DA10" s="22310"/>
      <c r="DB10" s="22272">
        <v>0.29547765721750502</v>
      </c>
      <c r="DC10" s="22272">
        <v>0.25462417911086699</v>
      </c>
      <c r="DD10" s="22272">
        <v>0.10877050062251201</v>
      </c>
      <c r="DE10" s="22312"/>
      <c r="DF10" s="22314"/>
      <c r="DG10" s="22272">
        <v>0.27712643886645999</v>
      </c>
      <c r="DH10" s="22272">
        <v>0.221391067608738</v>
      </c>
      <c r="DI10" s="22316"/>
      <c r="DJ10" s="22272">
        <v>0.24901352419515599</v>
      </c>
      <c r="DK10" s="22272">
        <v>0.271783310412538</v>
      </c>
      <c r="DL10" s="22272">
        <v>0.15848177554714499</v>
      </c>
      <c r="DM10" s="22272">
        <v>0.26605354183068503</v>
      </c>
      <c r="DN10" s="22272">
        <v>0.35131835914551401</v>
      </c>
      <c r="DO10" s="22272">
        <v>0.26820461585760602</v>
      </c>
      <c r="DP10" s="22272">
        <v>0.25219499551616997</v>
      </c>
      <c r="DQ10" s="22318"/>
      <c r="DR10" s="22320"/>
      <c r="DS10" s="22272">
        <v>0.28229283393562798</v>
      </c>
      <c r="DT10" s="22322"/>
      <c r="DU10" s="22324"/>
      <c r="DV10" s="22326"/>
      <c r="DW10" s="22269">
        <v>0.243597274687957</v>
      </c>
    </row>
    <row r="11" spans="1:127" ht="17" x14ac:dyDescent="0.2">
      <c r="A11" s="22453" t="s">
        <v>314</v>
      </c>
      <c r="B11" s="22271">
        <v>0.116936005360984</v>
      </c>
      <c r="C11" s="22272">
        <v>9.5122843562691101E-2</v>
      </c>
      <c r="D11" s="22272">
        <v>0.13530736312929301</v>
      </c>
      <c r="E11" s="22272">
        <v>0.102440969982616</v>
      </c>
      <c r="F11" s="22272">
        <v>0.11847243636110499</v>
      </c>
      <c r="G11" s="22272">
        <v>0.103537919933922</v>
      </c>
      <c r="H11" s="22272">
        <v>0.13276824790646699</v>
      </c>
      <c r="I11" s="22272">
        <v>0.128245221611407</v>
      </c>
      <c r="J11" s="22274"/>
      <c r="K11" s="22272">
        <v>0.161216109560022</v>
      </c>
      <c r="L11" s="22272">
        <v>0.13711975613576599</v>
      </c>
      <c r="M11" s="22272">
        <v>0.100018801355683</v>
      </c>
      <c r="N11" s="22272">
        <v>7.9953833159642607E-2</v>
      </c>
      <c r="O11" s="22272">
        <v>8.1953601448617297E-2</v>
      </c>
      <c r="P11" s="22272">
        <v>0.16594802955191201</v>
      </c>
      <c r="Q11" s="22272">
        <v>0.12316097230687</v>
      </c>
      <c r="R11" s="22272">
        <v>7.9953833159642607E-2</v>
      </c>
      <c r="S11" s="22272">
        <v>8.1953601448617297E-2</v>
      </c>
      <c r="T11" s="22272">
        <v>0.141262633818241</v>
      </c>
      <c r="U11" s="22272">
        <v>8.0745858060279799E-2</v>
      </c>
      <c r="V11" s="22272">
        <v>9.2571648149633201E-2</v>
      </c>
      <c r="W11" s="22272">
        <v>0.154313812771463</v>
      </c>
      <c r="X11" s="22272">
        <v>0.18279315610092201</v>
      </c>
      <c r="Y11" s="22276"/>
      <c r="Z11" s="22278"/>
      <c r="AA11" s="22280"/>
      <c r="AB11" s="22282"/>
      <c r="AC11" s="22284"/>
      <c r="AD11" s="22272">
        <v>9.2571648149633201E-2</v>
      </c>
      <c r="AE11" s="22272">
        <v>0.154313812771463</v>
      </c>
      <c r="AF11" s="22272">
        <v>0.18279315610092201</v>
      </c>
      <c r="AG11" s="22272">
        <v>0.107153631087356</v>
      </c>
      <c r="AH11" s="22272">
        <v>9.3655338288955503E-2</v>
      </c>
      <c r="AI11" s="22272">
        <v>0.154313812771463</v>
      </c>
      <c r="AJ11" s="22272">
        <v>0.18279315610092201</v>
      </c>
      <c r="AK11" s="22272">
        <v>9.2571648149633201E-2</v>
      </c>
      <c r="AL11" s="22272">
        <v>0.156290588221421</v>
      </c>
      <c r="AM11" s="22272">
        <v>0.18470593850872</v>
      </c>
      <c r="AN11" s="22272">
        <v>0.107698642434063</v>
      </c>
      <c r="AO11" s="22272">
        <v>0.122302437140947</v>
      </c>
      <c r="AP11" s="22286"/>
      <c r="AQ11" s="22272">
        <v>0.106061101894352</v>
      </c>
      <c r="AR11" s="22272">
        <v>1.6755961555721201E-2</v>
      </c>
      <c r="AS11" s="22288"/>
      <c r="AT11" s="22272">
        <v>0.107107246416056</v>
      </c>
      <c r="AU11" s="22272">
        <v>0.16333777373231501</v>
      </c>
      <c r="AV11" s="22272">
        <v>0.10368183269197299</v>
      </c>
      <c r="AW11" s="22272">
        <v>8.9597633464587198E-2</v>
      </c>
      <c r="AX11" s="22290"/>
      <c r="AY11" s="22292"/>
      <c r="AZ11" s="22294"/>
      <c r="BA11" s="22296"/>
      <c r="BB11" s="22272">
        <v>0.122302437140947</v>
      </c>
      <c r="BC11" s="22298"/>
      <c r="BD11" s="22272">
        <v>0.101615443431103</v>
      </c>
      <c r="BE11" s="22272">
        <v>5.4556227308142899E-2</v>
      </c>
      <c r="BF11" s="22272">
        <v>0.104455004751231</v>
      </c>
      <c r="BG11" s="22272">
        <v>0.16510595759435501</v>
      </c>
      <c r="BH11" s="22272">
        <v>0.25167606865451603</v>
      </c>
      <c r="BI11" s="22272">
        <v>6.2232793133503703E-2</v>
      </c>
      <c r="BJ11" s="22272">
        <v>0.22713584355292599</v>
      </c>
      <c r="BK11" s="22272">
        <v>8.0471381858744404E-2</v>
      </c>
      <c r="BL11" s="22272">
        <v>0.171733548482394</v>
      </c>
      <c r="BM11" s="22272">
        <v>0.182108466742255</v>
      </c>
      <c r="BN11" s="22272">
        <v>8.0183548550625997E-2</v>
      </c>
      <c r="BO11" s="22272">
        <v>5.6134712811901098E-2</v>
      </c>
      <c r="BP11" s="22272">
        <v>5.3993550803133603E-2</v>
      </c>
      <c r="BQ11" s="22272">
        <v>6.23089113821131E-2</v>
      </c>
      <c r="BR11" s="22272">
        <v>3.6551488315863599E-2</v>
      </c>
      <c r="BS11" s="22272">
        <v>5.2548594864175097E-2</v>
      </c>
      <c r="BT11" s="22272">
        <v>9.2579284244485999E-2</v>
      </c>
      <c r="BU11" s="22272">
        <v>0.18195487596876</v>
      </c>
      <c r="BV11" s="22272">
        <v>8.6952829718612998E-2</v>
      </c>
      <c r="BW11" s="22272">
        <v>0.118983723034606</v>
      </c>
      <c r="BX11" s="22272">
        <v>0.25626447978096001</v>
      </c>
      <c r="BY11" s="22272">
        <v>0.14151417517530501</v>
      </c>
      <c r="BZ11" s="22300"/>
      <c r="CA11" s="22272">
        <v>0.16258161737107499</v>
      </c>
      <c r="CB11" s="22272">
        <v>0.102752465810793</v>
      </c>
      <c r="CC11" s="22272">
        <v>9.9888591121803594E-2</v>
      </c>
      <c r="CD11" s="22272">
        <v>5.7172834230933597E-2</v>
      </c>
      <c r="CE11" s="22272">
        <v>0.11305423155592</v>
      </c>
      <c r="CF11" s="22272">
        <v>0.31007365513000301</v>
      </c>
      <c r="CG11" s="22272">
        <v>0.104873644134005</v>
      </c>
      <c r="CH11" s="22272">
        <v>0.124051388922837</v>
      </c>
      <c r="CI11" s="22272">
        <v>0.13284123646913201</v>
      </c>
      <c r="CJ11" s="22272">
        <v>0.116150250362427</v>
      </c>
      <c r="CK11" s="22302"/>
      <c r="CL11" s="22272">
        <v>6.9159743093763701E-2</v>
      </c>
      <c r="CM11" s="22272">
        <v>0.141987443934008</v>
      </c>
      <c r="CN11" s="22272">
        <v>0.20311859079074401</v>
      </c>
      <c r="CO11" s="22272">
        <v>0.22321351666236</v>
      </c>
      <c r="CP11" s="22272">
        <v>8.33313487338255E-2</v>
      </c>
      <c r="CQ11" s="22272">
        <v>7.988382430773E-2</v>
      </c>
      <c r="CR11" s="22272">
        <v>5.6908558898663898E-2</v>
      </c>
      <c r="CS11" s="22272">
        <v>9.3714237555778304E-2</v>
      </c>
      <c r="CT11" s="22272">
        <v>0.10195799053957</v>
      </c>
      <c r="CU11" s="22272">
        <v>0.10673684972922801</v>
      </c>
      <c r="CV11" s="22272">
        <v>0.105795867138823</v>
      </c>
      <c r="CW11" s="22272">
        <v>9.8739561750486607E-2</v>
      </c>
      <c r="CX11" s="22304"/>
      <c r="CY11" s="22306"/>
      <c r="CZ11" s="22308"/>
      <c r="DA11" s="22310"/>
      <c r="DB11" s="22272">
        <v>8.53001558744996E-2</v>
      </c>
      <c r="DC11" s="22272">
        <v>0.15533433078851899</v>
      </c>
      <c r="DD11" s="22272">
        <v>6.1244408921133101E-2</v>
      </c>
      <c r="DE11" s="22312"/>
      <c r="DF11" s="22314"/>
      <c r="DG11" s="22272">
        <v>0.11885871582633201</v>
      </c>
      <c r="DH11" s="22272">
        <v>7.7176379075646603E-2</v>
      </c>
      <c r="DI11" s="22316"/>
      <c r="DJ11" s="22272">
        <v>0.165846146814079</v>
      </c>
      <c r="DK11" s="22272">
        <v>0.11223013266937901</v>
      </c>
      <c r="DL11" s="22272">
        <v>0.272984202731611</v>
      </c>
      <c r="DM11" s="22272">
        <v>0.121329027247153</v>
      </c>
      <c r="DN11" s="22272">
        <v>7.6911098292664404E-2</v>
      </c>
      <c r="DO11" s="22272">
        <v>8.5713280697883407E-2</v>
      </c>
      <c r="DP11" s="22272">
        <v>0.12027164062766001</v>
      </c>
      <c r="DQ11" s="22318"/>
      <c r="DR11" s="22320"/>
      <c r="DS11" s="22272">
        <v>0.11738099922942601</v>
      </c>
      <c r="DT11" s="22322"/>
      <c r="DU11" s="22324"/>
      <c r="DV11" s="22326"/>
      <c r="DW11" s="22269">
        <v>0.10772328964087</v>
      </c>
    </row>
    <row r="12" spans="1:127" ht="17" x14ac:dyDescent="0.2">
      <c r="A12" s="22453" t="s">
        <v>315</v>
      </c>
      <c r="B12" s="22271">
        <v>7.5115761375505005E-2</v>
      </c>
      <c r="C12" s="22272">
        <v>7.0901049004199801E-2</v>
      </c>
      <c r="D12" s="22272">
        <v>7.8665452593117594E-2</v>
      </c>
      <c r="E12" s="22272">
        <v>5.6939332142628397E-2</v>
      </c>
      <c r="F12" s="22272">
        <v>5.4451108830081703E-2</v>
      </c>
      <c r="G12" s="22272">
        <v>6.8518930880461806E-2</v>
      </c>
      <c r="H12" s="22272">
        <v>6.1931069188619799E-2</v>
      </c>
      <c r="I12" s="22272">
        <v>0.134190761636722</v>
      </c>
      <c r="J12" s="22274"/>
      <c r="K12" s="22272">
        <v>0.121061754770242</v>
      </c>
      <c r="L12" s="22272">
        <v>5.8105323089847102E-2</v>
      </c>
      <c r="M12" s="22272">
        <v>6.9198913380886198E-2</v>
      </c>
      <c r="N12" s="22272">
        <v>7.2815366541422594E-2</v>
      </c>
      <c r="O12" s="22272">
        <v>4.2099991638442698E-2</v>
      </c>
      <c r="P12" s="22272">
        <v>0.115604769766434</v>
      </c>
      <c r="Q12" s="22272">
        <v>6.2279151760209997E-2</v>
      </c>
      <c r="R12" s="22272">
        <v>7.2815366541422594E-2</v>
      </c>
      <c r="S12" s="22272">
        <v>4.2099991638442698E-2</v>
      </c>
      <c r="T12" s="22272">
        <v>8.4839298430384597E-2</v>
      </c>
      <c r="U12" s="22272">
        <v>6.0650286272029001E-2</v>
      </c>
      <c r="V12" s="22272">
        <v>7.2805454571580497E-2</v>
      </c>
      <c r="W12" s="22272">
        <v>6.1552772063693202E-2</v>
      </c>
      <c r="X12" s="22272">
        <v>0.111206114030731</v>
      </c>
      <c r="Y12" s="22276"/>
      <c r="Z12" s="22278"/>
      <c r="AA12" s="22280"/>
      <c r="AB12" s="22282"/>
      <c r="AC12" s="22284"/>
      <c r="AD12" s="22272">
        <v>7.2805454571580497E-2</v>
      </c>
      <c r="AE12" s="22272">
        <v>6.1552772063693202E-2</v>
      </c>
      <c r="AF12" s="22272">
        <v>0.111206114030731</v>
      </c>
      <c r="AG12" s="22272">
        <v>8.6118973627652098E-2</v>
      </c>
      <c r="AH12" s="22272">
        <v>7.3794876201160195E-2</v>
      </c>
      <c r="AI12" s="22272">
        <v>6.1552772063693202E-2</v>
      </c>
      <c r="AJ12" s="22272">
        <v>0.111206114030731</v>
      </c>
      <c r="AK12" s="22272">
        <v>7.2805454571580497E-2</v>
      </c>
      <c r="AL12" s="22272">
        <v>7.8847489643949498E-2</v>
      </c>
      <c r="AM12" s="22272">
        <v>0.103678975662436</v>
      </c>
      <c r="AN12" s="22272">
        <v>7.1222459958892495E-2</v>
      </c>
      <c r="AO12" s="22272">
        <v>6.6901858058229804E-2</v>
      </c>
      <c r="AP12" s="22286"/>
      <c r="AQ12" s="22272">
        <v>0.11445080290142901</v>
      </c>
      <c r="AR12" s="22272">
        <v>0</v>
      </c>
      <c r="AS12" s="22288"/>
      <c r="AT12" s="22272">
        <v>6.0425661215269898E-2</v>
      </c>
      <c r="AU12" s="22272">
        <v>8.4391136218291807E-2</v>
      </c>
      <c r="AV12" s="22272">
        <v>9.2210488743004901E-2</v>
      </c>
      <c r="AW12" s="22272">
        <v>7.7672430999181793E-2</v>
      </c>
      <c r="AX12" s="22290"/>
      <c r="AY12" s="22292"/>
      <c r="AZ12" s="22294"/>
      <c r="BA12" s="22296"/>
      <c r="BB12" s="22272">
        <v>6.6901858058229804E-2</v>
      </c>
      <c r="BC12" s="22298"/>
      <c r="BD12" s="22272">
        <v>0.10375412846929399</v>
      </c>
      <c r="BE12" s="22272">
        <v>3.2326504578969698E-2</v>
      </c>
      <c r="BF12" s="22272">
        <v>5.1226932953234799E-2</v>
      </c>
      <c r="BG12" s="22272">
        <v>0.136011820875306</v>
      </c>
      <c r="BH12" s="22272">
        <v>8.1883026697073105E-2</v>
      </c>
      <c r="BI12" s="22272">
        <v>0.160860380257346</v>
      </c>
      <c r="BJ12" s="22272">
        <v>7.3681723875844804E-2</v>
      </c>
      <c r="BK12" s="22272">
        <v>4.2142527084737501E-2</v>
      </c>
      <c r="BL12" s="22272">
        <v>0.12935215390122601</v>
      </c>
      <c r="BM12" s="22272">
        <v>0.110885191474126</v>
      </c>
      <c r="BN12" s="22272">
        <v>4.4998761358994298E-2</v>
      </c>
      <c r="BO12" s="22272">
        <v>6.6372663940815896E-2</v>
      </c>
      <c r="BP12" s="22272">
        <v>7.1800472002794796E-2</v>
      </c>
      <c r="BQ12" s="22272">
        <v>7.6663172073165503E-2</v>
      </c>
      <c r="BR12" s="22272">
        <v>4.1968496743658497E-2</v>
      </c>
      <c r="BS12" s="22272">
        <v>6.6001247125391099E-2</v>
      </c>
      <c r="BT12" s="22272">
        <v>0</v>
      </c>
      <c r="BU12" s="22272">
        <v>9.3115409307171507E-2</v>
      </c>
      <c r="BV12" s="22272">
        <v>6.2757717398449403E-2</v>
      </c>
      <c r="BW12" s="22272">
        <v>9.4112865634625495E-2</v>
      </c>
      <c r="BX12" s="22272">
        <v>0.10693318239258599</v>
      </c>
      <c r="BY12" s="22272">
        <v>8.6529517223482205E-2</v>
      </c>
      <c r="BZ12" s="22300"/>
      <c r="CA12" s="22272">
        <v>6.38501473479232E-2</v>
      </c>
      <c r="CB12" s="22272">
        <v>0.12594769448495999</v>
      </c>
      <c r="CC12" s="22272">
        <v>0.10164727796895801</v>
      </c>
      <c r="CD12" s="22272">
        <v>8.3744057717176204E-2</v>
      </c>
      <c r="CE12" s="22272">
        <v>7.1180498334547398E-2</v>
      </c>
      <c r="CF12" s="22272">
        <v>3.3762095327721099E-2</v>
      </c>
      <c r="CG12" s="22272">
        <v>5.7866522043558799E-2</v>
      </c>
      <c r="CH12" s="22272">
        <v>8.1822055918238504E-2</v>
      </c>
      <c r="CI12" s="22272">
        <v>8.3127376361841407E-2</v>
      </c>
      <c r="CJ12" s="22272">
        <v>0.101877428747103</v>
      </c>
      <c r="CK12" s="22302"/>
      <c r="CL12" s="22272">
        <v>9.4651180290280995E-2</v>
      </c>
      <c r="CM12" s="22272">
        <v>5.7317184969390797E-2</v>
      </c>
      <c r="CN12" s="22272">
        <v>6.4329210810001702E-2</v>
      </c>
      <c r="CO12" s="22272">
        <v>7.8667373870627E-2</v>
      </c>
      <c r="CP12" s="22272">
        <v>1.51018099547511E-2</v>
      </c>
      <c r="CQ12" s="22272">
        <v>8.4061386790837703E-2</v>
      </c>
      <c r="CR12" s="22272">
        <v>0.12652001804361801</v>
      </c>
      <c r="CS12" s="22272">
        <v>5.7886367467153997E-2</v>
      </c>
      <c r="CT12" s="22272">
        <v>5.2693952372561997E-2</v>
      </c>
      <c r="CU12" s="22272">
        <v>6.5955179018683405E-2</v>
      </c>
      <c r="CV12" s="22272">
        <v>0.120552243489175</v>
      </c>
      <c r="CW12" s="22272">
        <v>8.0133185785144695E-2</v>
      </c>
      <c r="CX12" s="22304"/>
      <c r="CY12" s="22306"/>
      <c r="CZ12" s="22308"/>
      <c r="DA12" s="22310"/>
      <c r="DB12" s="22272">
        <v>0.120783905346713</v>
      </c>
      <c r="DC12" s="22272">
        <v>0.111123495236499</v>
      </c>
      <c r="DD12" s="22272">
        <v>0.17116642842138199</v>
      </c>
      <c r="DE12" s="22312"/>
      <c r="DF12" s="22314"/>
      <c r="DG12" s="22272">
        <v>6.2241945966486703E-2</v>
      </c>
      <c r="DH12" s="22272">
        <v>0.10919815907175701</v>
      </c>
      <c r="DI12" s="22316"/>
      <c r="DJ12" s="22272">
        <v>0.11864346672067599</v>
      </c>
      <c r="DK12" s="22272">
        <v>7.0459802034344807E-2</v>
      </c>
      <c r="DL12" s="22272">
        <v>9.2708161922001001E-2</v>
      </c>
      <c r="DM12" s="22272">
        <v>9.2824581842753107E-2</v>
      </c>
      <c r="DN12" s="22272">
        <v>7.5455393424136805E-2</v>
      </c>
      <c r="DO12" s="22272">
        <v>5.6843727715474399E-2</v>
      </c>
      <c r="DP12" s="22272">
        <v>7.3212427587094106E-2</v>
      </c>
      <c r="DQ12" s="22318"/>
      <c r="DR12" s="22320"/>
      <c r="DS12" s="22272">
        <v>7.1560759567549898E-2</v>
      </c>
      <c r="DT12" s="22322"/>
      <c r="DU12" s="22324"/>
      <c r="DV12" s="22326"/>
      <c r="DW12" s="22269">
        <v>3.9083101435977E-2</v>
      </c>
    </row>
    <row r="13" spans="1:127" ht="17" x14ac:dyDescent="0.2">
      <c r="A13" s="22453" t="s">
        <v>316</v>
      </c>
      <c r="B13" s="22271">
        <v>0.108895960302492</v>
      </c>
      <c r="C13" s="22272">
        <v>0.109196034802636</v>
      </c>
      <c r="D13" s="22272">
        <v>0.108643233254012</v>
      </c>
      <c r="E13" s="22272">
        <v>6.9944481767764896E-2</v>
      </c>
      <c r="F13" s="22272">
        <v>6.2735231153509402E-2</v>
      </c>
      <c r="G13" s="22272">
        <v>0.13665838889304099</v>
      </c>
      <c r="H13" s="22272">
        <v>0.141852125858274</v>
      </c>
      <c r="I13" s="22272">
        <v>0.15161022426398399</v>
      </c>
      <c r="J13" s="22274"/>
      <c r="K13" s="22272">
        <v>0.193037645189653</v>
      </c>
      <c r="L13" s="22272">
        <v>7.1155890797191396E-2</v>
      </c>
      <c r="M13" s="22272">
        <v>0.10325748649583</v>
      </c>
      <c r="N13" s="22272">
        <v>7.7895193017781306E-2</v>
      </c>
      <c r="O13" s="22272">
        <v>8.3859227338156705E-2</v>
      </c>
      <c r="P13" s="22272">
        <v>0.18939459090019301</v>
      </c>
      <c r="Q13" s="22272">
        <v>8.3233726464117294E-2</v>
      </c>
      <c r="R13" s="22272">
        <v>7.7895193017781306E-2</v>
      </c>
      <c r="S13" s="22272">
        <v>8.3859227338156705E-2</v>
      </c>
      <c r="T13" s="22272">
        <v>0.12814656126766</v>
      </c>
      <c r="U13" s="22272">
        <v>8.0257298525721693E-2</v>
      </c>
      <c r="V13" s="22272">
        <v>0.120588347085334</v>
      </c>
      <c r="W13" s="22272">
        <v>6.6518224647931806E-2</v>
      </c>
      <c r="X13" s="22272">
        <v>0.149943810676894</v>
      </c>
      <c r="Y13" s="22276"/>
      <c r="Z13" s="22278"/>
      <c r="AA13" s="22280"/>
      <c r="AB13" s="22282"/>
      <c r="AC13" s="22284"/>
      <c r="AD13" s="22272">
        <v>0.120588347085334</v>
      </c>
      <c r="AE13" s="22272">
        <v>6.6518224647931806E-2</v>
      </c>
      <c r="AF13" s="22272">
        <v>0.149943810676894</v>
      </c>
      <c r="AG13" s="22272">
        <v>6.4869249677761101E-2</v>
      </c>
      <c r="AH13" s="22272">
        <v>0.116447467433341</v>
      </c>
      <c r="AI13" s="22272">
        <v>6.6518224647931806E-2</v>
      </c>
      <c r="AJ13" s="22272">
        <v>0.149943810676894</v>
      </c>
      <c r="AK13" s="22272">
        <v>0.120588347085334</v>
      </c>
      <c r="AL13" s="22272">
        <v>9.0009806217242805E-2</v>
      </c>
      <c r="AM13" s="22272">
        <v>0.135814822107267</v>
      </c>
      <c r="AN13" s="22272">
        <v>0.10522679191880401</v>
      </c>
      <c r="AO13" s="22272">
        <v>8.4166412366330795E-2</v>
      </c>
      <c r="AP13" s="22286"/>
      <c r="AQ13" s="22272">
        <v>0.17429385082509799</v>
      </c>
      <c r="AR13" s="22272">
        <v>0.20810326729543799</v>
      </c>
      <c r="AS13" s="22288"/>
      <c r="AT13" s="22272">
        <v>6.5684945711472598E-2</v>
      </c>
      <c r="AU13" s="22272">
        <v>0.13407649369502</v>
      </c>
      <c r="AV13" s="22272">
        <v>8.1742352667355397E-2</v>
      </c>
      <c r="AW13" s="22272">
        <v>0.36568153549869198</v>
      </c>
      <c r="AX13" s="22290"/>
      <c r="AY13" s="22292"/>
      <c r="AZ13" s="22294"/>
      <c r="BA13" s="22296"/>
      <c r="BB13" s="22272">
        <v>8.4166412366330795E-2</v>
      </c>
      <c r="BC13" s="22298"/>
      <c r="BD13" s="22272">
        <v>0.17789426389096899</v>
      </c>
      <c r="BE13" s="22272">
        <v>2.9754423985968101E-2</v>
      </c>
      <c r="BF13" s="22272">
        <v>5.9538640930225803E-2</v>
      </c>
      <c r="BG13" s="22272">
        <v>0.17997518559811199</v>
      </c>
      <c r="BH13" s="22272">
        <v>0.32361756485657001</v>
      </c>
      <c r="BI13" s="22272">
        <v>0.34731352764769302</v>
      </c>
      <c r="BJ13" s="22272">
        <v>0.20272590949241001</v>
      </c>
      <c r="BK13" s="22272">
        <v>4.5222991049748799E-2</v>
      </c>
      <c r="BL13" s="22272">
        <v>0.18240598952509099</v>
      </c>
      <c r="BM13" s="22272">
        <v>0.33231922661704599</v>
      </c>
      <c r="BN13" s="22272">
        <v>8.9126372553683997E-2</v>
      </c>
      <c r="BO13" s="22272">
        <v>6.0324802844767697E-2</v>
      </c>
      <c r="BP13" s="22272">
        <v>6.4724954068950596E-2</v>
      </c>
      <c r="BQ13" s="22272">
        <v>0.13584550466793899</v>
      </c>
      <c r="BR13" s="22272">
        <v>5.6915683180577499E-2</v>
      </c>
      <c r="BS13" s="22272">
        <v>6.4253706993163504E-2</v>
      </c>
      <c r="BT13" s="22272">
        <v>0.116206868026761</v>
      </c>
      <c r="BU13" s="22272">
        <v>0.15716715994439701</v>
      </c>
      <c r="BV13" s="22272">
        <v>9.9869022775159202E-2</v>
      </c>
      <c r="BW13" s="22272">
        <v>0.12003474372216399</v>
      </c>
      <c r="BX13" s="22272">
        <v>0.14354267586352101</v>
      </c>
      <c r="BY13" s="22272">
        <v>0.123973617890711</v>
      </c>
      <c r="BZ13" s="22300"/>
      <c r="CA13" s="22272">
        <v>3.9677098082061497E-2</v>
      </c>
      <c r="CB13" s="22272">
        <v>0.182333530694471</v>
      </c>
      <c r="CC13" s="22272">
        <v>2.8311559115225701E-2</v>
      </c>
      <c r="CD13" s="22272">
        <v>0.112767640700424</v>
      </c>
      <c r="CE13" s="22272">
        <v>0.111707032738665</v>
      </c>
      <c r="CF13" s="22272">
        <v>6.9795340299745198E-2</v>
      </c>
      <c r="CG13" s="22272">
        <v>0.112596533683432</v>
      </c>
      <c r="CH13" s="22272">
        <v>9.5474120448057198E-2</v>
      </c>
      <c r="CI13" s="22272">
        <v>0.12766526279211701</v>
      </c>
      <c r="CJ13" s="22272">
        <v>0.12653951411956299</v>
      </c>
      <c r="CK13" s="22302"/>
      <c r="CL13" s="22272">
        <v>0.19445575626662701</v>
      </c>
      <c r="CM13" s="22272">
        <v>0.12537900780594799</v>
      </c>
      <c r="CN13" s="22272">
        <v>7.1406776904466202E-2</v>
      </c>
      <c r="CO13" s="22272">
        <v>0.12585586034837301</v>
      </c>
      <c r="CP13" s="22272">
        <v>9.7597642295784701E-2</v>
      </c>
      <c r="CQ13" s="22272">
        <v>8.0051552528915701E-2</v>
      </c>
      <c r="CR13" s="22272">
        <v>0.16796244611640099</v>
      </c>
      <c r="CS13" s="22272">
        <v>8.3635327306760807E-2</v>
      </c>
      <c r="CT13" s="22272">
        <v>0.13275690896030101</v>
      </c>
      <c r="CU13" s="22272">
        <v>5.52897155648037E-2</v>
      </c>
      <c r="CV13" s="22272">
        <v>9.3615431739058994E-2</v>
      </c>
      <c r="CW13" s="22272">
        <v>8.5544594085515194E-2</v>
      </c>
      <c r="CX13" s="22304"/>
      <c r="CY13" s="22306"/>
      <c r="CZ13" s="22308"/>
      <c r="DA13" s="22310"/>
      <c r="DB13" s="22272">
        <v>0.126606567873466</v>
      </c>
      <c r="DC13" s="22272">
        <v>0.12551401296593301</v>
      </c>
      <c r="DD13" s="22272">
        <v>0.53890186856033195</v>
      </c>
      <c r="DE13" s="22312"/>
      <c r="DF13" s="22314"/>
      <c r="DG13" s="22272">
        <v>8.0351410532259096E-2</v>
      </c>
      <c r="DH13" s="22272">
        <v>8.2569520969728402E-2</v>
      </c>
      <c r="DI13" s="22316"/>
      <c r="DJ13" s="22272">
        <v>0.134007822455633</v>
      </c>
      <c r="DK13" s="22272">
        <v>0.106558201710252</v>
      </c>
      <c r="DL13" s="22272">
        <v>0.16847745598156999</v>
      </c>
      <c r="DM13" s="22272">
        <v>0.110121858249477</v>
      </c>
      <c r="DN13" s="22272">
        <v>7.87562653117687E-2</v>
      </c>
      <c r="DO13" s="22272">
        <v>9.1154987690833203E-2</v>
      </c>
      <c r="DP13" s="22272">
        <v>0.11414809125066699</v>
      </c>
      <c r="DQ13" s="22318"/>
      <c r="DR13" s="22320"/>
      <c r="DS13" s="22272">
        <v>8.1128514303784205E-2</v>
      </c>
      <c r="DT13" s="22322"/>
      <c r="DU13" s="22324"/>
      <c r="DV13" s="22326"/>
      <c r="DW13" s="22269">
        <v>0.50484304586636697</v>
      </c>
    </row>
    <row r="14" spans="1:127" ht="17" x14ac:dyDescent="0.2">
      <c r="A14" s="22453" t="s">
        <v>422</v>
      </c>
      <c r="B14" s="22271">
        <v>2.77432227070867E-2</v>
      </c>
      <c r="C14" s="22272">
        <v>2.8831295007559099E-2</v>
      </c>
      <c r="D14" s="22272">
        <v>2.68268326076317E-2</v>
      </c>
      <c r="E14" s="22272">
        <v>7.6708857742536607E-2</v>
      </c>
      <c r="F14" s="22272">
        <v>1.6155919116831799E-2</v>
      </c>
      <c r="G14" s="22272">
        <v>1.7924603171545601E-2</v>
      </c>
      <c r="H14" s="22272">
        <v>2.6590087685822199E-2</v>
      </c>
      <c r="I14" s="22272">
        <v>6.0801744527337201E-3</v>
      </c>
      <c r="J14" s="22274"/>
      <c r="K14" s="22272">
        <v>6.9936551029117597E-2</v>
      </c>
      <c r="L14" s="22272">
        <v>1.8849526708235202E-2</v>
      </c>
      <c r="M14" s="22272">
        <v>5.6828613788726797E-3</v>
      </c>
      <c r="N14" s="22272">
        <v>1.76073725437015E-2</v>
      </c>
      <c r="O14" s="22272">
        <v>1.0301348728189099E-2</v>
      </c>
      <c r="P14" s="22272">
        <v>6.7329159372797001E-2</v>
      </c>
      <c r="Q14" s="22272">
        <v>1.38957287219191E-2</v>
      </c>
      <c r="R14" s="22272">
        <v>1.76073725437015E-2</v>
      </c>
      <c r="S14" s="22272">
        <v>1.0301348728189099E-2</v>
      </c>
      <c r="T14" s="22272">
        <v>3.6501487035563197E-2</v>
      </c>
      <c r="U14" s="22272">
        <v>1.47137609095754E-2</v>
      </c>
      <c r="V14" s="22272">
        <v>1.6110607156911899E-2</v>
      </c>
      <c r="W14" s="22272">
        <v>3.4168700213753997E-2</v>
      </c>
      <c r="X14" s="22272">
        <v>5.4327104859948301E-2</v>
      </c>
      <c r="Y14" s="22276"/>
      <c r="Z14" s="22278"/>
      <c r="AA14" s="22280"/>
      <c r="AB14" s="22282"/>
      <c r="AC14" s="22284"/>
      <c r="AD14" s="22272">
        <v>1.6110607156911899E-2</v>
      </c>
      <c r="AE14" s="22272">
        <v>3.4168700213753997E-2</v>
      </c>
      <c r="AF14" s="22272">
        <v>5.4327104859948301E-2</v>
      </c>
      <c r="AG14" s="22272">
        <v>8.5342424824157895E-2</v>
      </c>
      <c r="AH14" s="22272">
        <v>2.1255712486809901E-2</v>
      </c>
      <c r="AI14" s="22272">
        <v>3.4168700213753997E-2</v>
      </c>
      <c r="AJ14" s="22272">
        <v>5.4327104859948301E-2</v>
      </c>
      <c r="AK14" s="22272">
        <v>1.6110607156911899E-2</v>
      </c>
      <c r="AL14" s="22272">
        <v>4.65328311741499E-2</v>
      </c>
      <c r="AM14" s="22272">
        <v>4.9207940286752502E-2</v>
      </c>
      <c r="AN14" s="22272">
        <v>2.48174800185848E-2</v>
      </c>
      <c r="AO14" s="22272">
        <v>3.1725566171354198E-2</v>
      </c>
      <c r="AP14" s="22286"/>
      <c r="AQ14" s="22272">
        <v>1.4116580775327001E-2</v>
      </c>
      <c r="AR14" s="22272">
        <v>0</v>
      </c>
      <c r="AS14" s="22288"/>
      <c r="AT14" s="22272">
        <v>2.2261023661051999E-2</v>
      </c>
      <c r="AU14" s="22272">
        <v>5.72850141983779E-2</v>
      </c>
      <c r="AV14" s="22272">
        <v>1.8254611490386999E-2</v>
      </c>
      <c r="AW14" s="22272">
        <v>0</v>
      </c>
      <c r="AX14" s="22290"/>
      <c r="AY14" s="22292"/>
      <c r="AZ14" s="22294"/>
      <c r="BA14" s="22296"/>
      <c r="BB14" s="22272">
        <v>3.1725566171354198E-2</v>
      </c>
      <c r="BC14" s="22298"/>
      <c r="BD14" s="22272">
        <v>1.2513025862544601E-2</v>
      </c>
      <c r="BE14" s="22272">
        <v>1.9747533915776501E-2</v>
      </c>
      <c r="BF14" s="22272">
        <v>2.1718295504827401E-2</v>
      </c>
      <c r="BG14" s="22272">
        <v>2.0357983010317701E-2</v>
      </c>
      <c r="BH14" s="22272">
        <v>4.8397661219800797E-2</v>
      </c>
      <c r="BI14" s="22272">
        <v>9.2937022647028397E-2</v>
      </c>
      <c r="BJ14" s="22272">
        <v>0.14106324849530599</v>
      </c>
      <c r="BK14" s="22272">
        <v>2.0771057813148398E-2</v>
      </c>
      <c r="BL14" s="22272">
        <v>3.3254752129012202E-2</v>
      </c>
      <c r="BM14" s="22272">
        <v>6.4753462483657306E-2</v>
      </c>
      <c r="BN14" s="22272">
        <v>0</v>
      </c>
      <c r="BO14" s="22272">
        <v>0</v>
      </c>
      <c r="BP14" s="22272">
        <v>4.49106386615026E-3</v>
      </c>
      <c r="BQ14" s="22272">
        <v>3.35995465743847E-2</v>
      </c>
      <c r="BR14" s="22272">
        <v>1.1020674172290201E-2</v>
      </c>
      <c r="BS14" s="22272">
        <v>6.3221838169960796E-3</v>
      </c>
      <c r="BT14" s="22272">
        <v>0</v>
      </c>
      <c r="BU14" s="22272">
        <v>4.8397380096787602E-2</v>
      </c>
      <c r="BV14" s="22272">
        <v>8.6693167779742994E-3</v>
      </c>
      <c r="BW14" s="22272">
        <v>2.0626858295954401E-2</v>
      </c>
      <c r="BX14" s="22272">
        <v>1.2922546335299099E-2</v>
      </c>
      <c r="BY14" s="22272">
        <v>0.20783860786675201</v>
      </c>
      <c r="BZ14" s="22300"/>
      <c r="CA14" s="22272">
        <v>7.0301496519764696E-3</v>
      </c>
      <c r="CB14" s="22272">
        <v>5.7879763744277703E-3</v>
      </c>
      <c r="CC14" s="22272">
        <v>1.61796652150521E-2</v>
      </c>
      <c r="CD14" s="22272">
        <v>0</v>
      </c>
      <c r="CE14" s="22272">
        <v>3.1518162842530999E-2</v>
      </c>
      <c r="CF14" s="22272">
        <v>0.108535329770928</v>
      </c>
      <c r="CG14" s="22272">
        <v>2.8633543531821799E-2</v>
      </c>
      <c r="CH14" s="22272">
        <v>2.6704046096573699E-2</v>
      </c>
      <c r="CI14" s="22272">
        <v>1.51588820543349E-2</v>
      </c>
      <c r="CJ14" s="22272">
        <v>4.1083569314469499E-2</v>
      </c>
      <c r="CK14" s="22302"/>
      <c r="CL14" s="22272">
        <v>7.0454454915257203E-2</v>
      </c>
      <c r="CM14" s="22272">
        <v>1.7032856963387799E-2</v>
      </c>
      <c r="CN14" s="22272">
        <v>4.6619103887300103E-2</v>
      </c>
      <c r="CO14" s="22272">
        <v>0</v>
      </c>
      <c r="CP14" s="22272">
        <v>4.53064221640073E-2</v>
      </c>
      <c r="CQ14" s="22272">
        <v>3.09515056866819E-2</v>
      </c>
      <c r="CR14" s="22272">
        <v>2.2647394409855501E-2</v>
      </c>
      <c r="CS14" s="22272">
        <v>3.1429921134107502E-2</v>
      </c>
      <c r="CT14" s="22272">
        <v>0</v>
      </c>
      <c r="CU14" s="22272">
        <v>0</v>
      </c>
      <c r="CV14" s="22272">
        <v>0</v>
      </c>
      <c r="CW14" s="22272">
        <v>0</v>
      </c>
      <c r="CX14" s="22304"/>
      <c r="CY14" s="22306"/>
      <c r="CZ14" s="22308"/>
      <c r="DA14" s="22310"/>
      <c r="DB14" s="22272">
        <v>7.3160578486675995E-2</v>
      </c>
      <c r="DC14" s="22272">
        <v>4.7899992692545898E-2</v>
      </c>
      <c r="DD14" s="22272">
        <v>3.059786757661E-2</v>
      </c>
      <c r="DE14" s="22312"/>
      <c r="DF14" s="22314"/>
      <c r="DG14" s="22272">
        <v>2.6035138898192398E-2</v>
      </c>
      <c r="DH14" s="22272">
        <v>0</v>
      </c>
      <c r="DI14" s="22316"/>
      <c r="DJ14" s="22272">
        <v>3.1052611254847699E-2</v>
      </c>
      <c r="DK14" s="22272">
        <v>2.7456621192502698E-2</v>
      </c>
      <c r="DL14" s="22272">
        <v>9.0476386374855999E-2</v>
      </c>
      <c r="DM14" s="22272">
        <v>4.7168723402531204E-3</v>
      </c>
      <c r="DN14" s="22272">
        <v>3.67952434859087E-2</v>
      </c>
      <c r="DO14" s="22272">
        <v>1.55544561285215E-2</v>
      </c>
      <c r="DP14" s="22272">
        <v>2.6601597529920602E-2</v>
      </c>
      <c r="DQ14" s="22318"/>
      <c r="DR14" s="22320"/>
      <c r="DS14" s="22272">
        <v>2.5402716612264599E-2</v>
      </c>
      <c r="DT14" s="22322"/>
      <c r="DU14" s="22324"/>
      <c r="DV14" s="22326"/>
      <c r="DW14" s="22269">
        <v>4.23132279397367E-2</v>
      </c>
    </row>
    <row r="15" spans="1:127" ht="17" x14ac:dyDescent="0.2">
      <c r="A15" s="22454" t="s">
        <v>138</v>
      </c>
      <c r="B15" s="22452">
        <v>1396</v>
      </c>
      <c r="C15" s="22327">
        <v>587</v>
      </c>
      <c r="D15" s="22328">
        <v>809</v>
      </c>
      <c r="E15" s="22329">
        <v>149</v>
      </c>
      <c r="F15" s="22330">
        <v>349</v>
      </c>
      <c r="G15" s="22331">
        <v>278</v>
      </c>
      <c r="H15" s="22332">
        <v>264</v>
      </c>
      <c r="I15" s="22333">
        <v>356</v>
      </c>
      <c r="J15" s="22334">
        <v>27</v>
      </c>
      <c r="K15" s="22335">
        <v>180</v>
      </c>
      <c r="L15" s="22336">
        <v>320</v>
      </c>
      <c r="M15" s="22337">
        <v>214</v>
      </c>
      <c r="N15" s="22338">
        <v>396</v>
      </c>
      <c r="O15" s="22339">
        <v>259</v>
      </c>
      <c r="P15" s="22340">
        <v>207</v>
      </c>
      <c r="Q15" s="22341">
        <v>534</v>
      </c>
      <c r="R15" s="22342">
        <v>396</v>
      </c>
      <c r="S15" s="22343">
        <v>259</v>
      </c>
      <c r="T15" s="22344">
        <v>741</v>
      </c>
      <c r="U15" s="22345">
        <v>655</v>
      </c>
      <c r="V15" s="22346">
        <v>955</v>
      </c>
      <c r="W15" s="22347">
        <v>255</v>
      </c>
      <c r="X15" s="22348">
        <v>120</v>
      </c>
      <c r="Y15" s="22349">
        <v>26</v>
      </c>
      <c r="Z15" s="22350">
        <v>4</v>
      </c>
      <c r="AA15" s="22351">
        <v>0</v>
      </c>
      <c r="AB15" s="22352">
        <v>26</v>
      </c>
      <c r="AC15" s="22353">
        <v>10</v>
      </c>
      <c r="AD15" s="22354">
        <v>955</v>
      </c>
      <c r="AE15" s="22355">
        <v>255</v>
      </c>
      <c r="AF15" s="22356">
        <v>120</v>
      </c>
      <c r="AG15" s="22357">
        <v>66</v>
      </c>
      <c r="AH15" s="22358">
        <v>1021</v>
      </c>
      <c r="AI15" s="22359">
        <v>255</v>
      </c>
      <c r="AJ15" s="22360">
        <v>120</v>
      </c>
      <c r="AK15" s="22361">
        <v>955</v>
      </c>
      <c r="AL15" s="22362">
        <v>441</v>
      </c>
      <c r="AM15" s="22363">
        <v>134</v>
      </c>
      <c r="AN15" s="22364">
        <v>1262</v>
      </c>
      <c r="AO15" s="22365">
        <v>1039</v>
      </c>
      <c r="AP15" s="22366">
        <v>23</v>
      </c>
      <c r="AQ15" s="22367">
        <v>292</v>
      </c>
      <c r="AR15" s="22368">
        <v>32</v>
      </c>
      <c r="AS15" s="22369">
        <v>10</v>
      </c>
      <c r="AT15" s="22370">
        <v>780</v>
      </c>
      <c r="AU15" s="22371">
        <v>259</v>
      </c>
      <c r="AV15" s="22372">
        <v>236</v>
      </c>
      <c r="AW15" s="22373">
        <v>77</v>
      </c>
      <c r="AX15" s="22374">
        <v>16</v>
      </c>
      <c r="AY15" s="22375">
        <v>13</v>
      </c>
      <c r="AZ15" s="22376">
        <v>10</v>
      </c>
      <c r="BA15" s="22377">
        <v>5</v>
      </c>
      <c r="BB15" s="22378">
        <v>1039</v>
      </c>
      <c r="BC15" s="22379">
        <v>23</v>
      </c>
      <c r="BD15" s="22380">
        <v>334</v>
      </c>
      <c r="BE15" s="22381">
        <v>425</v>
      </c>
      <c r="BF15" s="22382">
        <v>468</v>
      </c>
      <c r="BG15" s="22383">
        <v>384</v>
      </c>
      <c r="BH15" s="22384">
        <v>50</v>
      </c>
      <c r="BI15" s="22385">
        <v>30</v>
      </c>
      <c r="BJ15" s="22386">
        <v>39</v>
      </c>
      <c r="BK15" s="22387">
        <v>893</v>
      </c>
      <c r="BL15" s="22388">
        <v>423</v>
      </c>
      <c r="BM15" s="22389">
        <v>80</v>
      </c>
      <c r="BN15" s="22390">
        <v>137</v>
      </c>
      <c r="BO15" s="22391">
        <v>216</v>
      </c>
      <c r="BP15" s="22392">
        <v>462</v>
      </c>
      <c r="BQ15" s="22393">
        <v>137</v>
      </c>
      <c r="BR15" s="22394">
        <v>545</v>
      </c>
      <c r="BS15" s="22395">
        <v>448</v>
      </c>
      <c r="BT15" s="22396">
        <v>47</v>
      </c>
      <c r="BU15" s="22397">
        <v>541</v>
      </c>
      <c r="BV15" s="22398">
        <v>931</v>
      </c>
      <c r="BW15" s="22399">
        <v>292</v>
      </c>
      <c r="BX15" s="22400">
        <v>113</v>
      </c>
      <c r="BY15" s="22401">
        <v>39</v>
      </c>
      <c r="BZ15" s="22402">
        <v>20</v>
      </c>
      <c r="CA15" s="22403">
        <v>112</v>
      </c>
      <c r="CB15" s="22404">
        <v>155</v>
      </c>
      <c r="CC15" s="22405">
        <v>74</v>
      </c>
      <c r="CD15" s="22406">
        <v>76</v>
      </c>
      <c r="CE15" s="22407">
        <v>981</v>
      </c>
      <c r="CF15" s="22408">
        <v>31</v>
      </c>
      <c r="CG15" s="22409">
        <v>491</v>
      </c>
      <c r="CH15" s="22410">
        <v>556</v>
      </c>
      <c r="CI15" s="22411">
        <v>161</v>
      </c>
      <c r="CJ15" s="22412">
        <v>178</v>
      </c>
      <c r="CK15" s="22413">
        <v>10</v>
      </c>
      <c r="CL15" s="22414">
        <v>61</v>
      </c>
      <c r="CM15" s="22415">
        <v>118</v>
      </c>
      <c r="CN15" s="22416">
        <v>127</v>
      </c>
      <c r="CO15" s="22417">
        <v>119</v>
      </c>
      <c r="CP15" s="22418">
        <v>95</v>
      </c>
      <c r="CQ15" s="22419">
        <v>122</v>
      </c>
      <c r="CR15" s="22420">
        <v>85</v>
      </c>
      <c r="CS15" s="22421">
        <v>107</v>
      </c>
      <c r="CT15" s="22422">
        <v>133</v>
      </c>
      <c r="CU15" s="22423">
        <v>111</v>
      </c>
      <c r="CV15" s="22424">
        <v>74</v>
      </c>
      <c r="CW15" s="22425">
        <v>57</v>
      </c>
      <c r="CX15" s="22426">
        <v>22</v>
      </c>
      <c r="CY15" s="22427">
        <v>12</v>
      </c>
      <c r="CZ15" s="22428">
        <v>5</v>
      </c>
      <c r="DA15" s="22429">
        <v>4</v>
      </c>
      <c r="DB15" s="22430">
        <v>144</v>
      </c>
      <c r="DC15" s="22431">
        <v>110</v>
      </c>
      <c r="DD15" s="22432">
        <v>62</v>
      </c>
      <c r="DE15" s="22433">
        <v>4</v>
      </c>
      <c r="DF15" s="22434">
        <v>23</v>
      </c>
      <c r="DG15" s="22435">
        <v>1132</v>
      </c>
      <c r="DH15" s="22436">
        <v>46</v>
      </c>
      <c r="DI15" s="22437">
        <v>18</v>
      </c>
      <c r="DJ15" s="22438">
        <v>104</v>
      </c>
      <c r="DK15" s="22439">
        <v>1289</v>
      </c>
      <c r="DL15" s="22440">
        <v>72</v>
      </c>
      <c r="DM15" s="22441">
        <v>118</v>
      </c>
      <c r="DN15" s="22442">
        <v>359</v>
      </c>
      <c r="DO15" s="22443">
        <v>232</v>
      </c>
      <c r="DP15" s="22444">
        <v>530</v>
      </c>
      <c r="DQ15" s="22445">
        <v>1</v>
      </c>
      <c r="DR15" s="22446">
        <v>1</v>
      </c>
      <c r="DS15" s="22447">
        <v>1122</v>
      </c>
      <c r="DT15" s="22448">
        <v>12</v>
      </c>
      <c r="DU15" s="22449">
        <v>4</v>
      </c>
      <c r="DV15" s="22450">
        <v>13</v>
      </c>
      <c r="DW15" s="22451">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W15"/>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432</v>
      </c>
    </row>
    <row r="8" spans="1:127" ht="34" x14ac:dyDescent="0.2">
      <c r="A8" s="270" t="s">
        <v>431</v>
      </c>
    </row>
    <row r="9" spans="1:127" ht="17" x14ac:dyDescent="0.2">
      <c r="A9" s="22737" t="s">
        <v>312</v>
      </c>
      <c r="B9" s="22554">
        <v>0.105927610215702</v>
      </c>
      <c r="C9" s="22455">
        <v>0.12579644911385299</v>
      </c>
      <c r="D9" s="22456">
        <v>8.9172580033764104E-2</v>
      </c>
      <c r="E9" s="22457">
        <v>6.6288067446051299E-2</v>
      </c>
      <c r="F9" s="22458">
        <v>7.4037860024421795E-2</v>
      </c>
      <c r="G9" s="22459">
        <v>0.14373083854643001</v>
      </c>
      <c r="H9" s="22460">
        <v>0.119883775970562</v>
      </c>
      <c r="I9" s="22461">
        <v>0.136646967952472</v>
      </c>
      <c r="J9" s="22557"/>
      <c r="K9" s="22462">
        <v>0.190923158412593</v>
      </c>
      <c r="L9" s="22463">
        <v>6.4535104059394402E-2</v>
      </c>
      <c r="M9" s="22464">
        <v>9.6096326914303906E-2</v>
      </c>
      <c r="N9" s="22465">
        <v>8.5826097888854203E-2</v>
      </c>
      <c r="O9" s="22466">
        <v>7.0912299850840604E-2</v>
      </c>
      <c r="P9" s="22467">
        <v>0.187943877657478</v>
      </c>
      <c r="Q9" s="22468">
        <v>7.6437432500036998E-2</v>
      </c>
      <c r="R9" s="22469">
        <v>8.5826097888854203E-2</v>
      </c>
      <c r="S9" s="22470">
        <v>7.0912299850840604E-2</v>
      </c>
      <c r="T9" s="22471">
        <v>0.123473343924193</v>
      </c>
      <c r="U9" s="22472">
        <v>7.9890328154921905E-2</v>
      </c>
      <c r="V9" s="22473">
        <v>0.119709459040459</v>
      </c>
      <c r="W9" s="22474">
        <v>6.3619679333644694E-2</v>
      </c>
      <c r="X9" s="22475">
        <v>0.128699357060332</v>
      </c>
      <c r="Y9" s="22559"/>
      <c r="Z9" s="22561"/>
      <c r="AA9" s="22563"/>
      <c r="AB9" s="22565"/>
      <c r="AC9" s="22567"/>
      <c r="AD9" s="22476">
        <v>0.119709459040459</v>
      </c>
      <c r="AE9" s="22477">
        <v>6.3619679333644694E-2</v>
      </c>
      <c r="AF9" s="22478">
        <v>0.128699357060332</v>
      </c>
      <c r="AG9" s="22479">
        <v>7.17203178178977E-2</v>
      </c>
      <c r="AH9" s="22480">
        <v>0.116309410572678</v>
      </c>
      <c r="AI9" s="22481">
        <v>6.3619679333644694E-2</v>
      </c>
      <c r="AJ9" s="22482">
        <v>0.128699357060332</v>
      </c>
      <c r="AK9" s="22483">
        <v>0.119709459040459</v>
      </c>
      <c r="AL9" s="22484">
        <v>8.3304063112557905E-2</v>
      </c>
      <c r="AM9" s="22485">
        <v>0.12324262017542301</v>
      </c>
      <c r="AN9" s="22486">
        <v>0.103566903661376</v>
      </c>
      <c r="AO9" s="22487">
        <v>7.1700431898466602E-2</v>
      </c>
      <c r="AP9" s="22569"/>
      <c r="AQ9" s="22488">
        <v>0.18895414518020101</v>
      </c>
      <c r="AR9" s="22489">
        <v>0.192037991625921</v>
      </c>
      <c r="AS9" s="22571"/>
      <c r="AT9" s="22490">
        <v>5.3051054748935601E-2</v>
      </c>
      <c r="AU9" s="22491">
        <v>0.122556567562339</v>
      </c>
      <c r="AV9" s="22492">
        <v>0.115794705895372</v>
      </c>
      <c r="AW9" s="22493">
        <v>0.31343508483918398</v>
      </c>
      <c r="AX9" s="22573"/>
      <c r="AY9" s="22575"/>
      <c r="AZ9" s="22577"/>
      <c r="BA9" s="22579"/>
      <c r="BB9" s="22494">
        <v>7.1700431898466602E-2</v>
      </c>
      <c r="BC9" s="22581"/>
      <c r="BD9" s="22495">
        <v>0.19694905822282799</v>
      </c>
      <c r="BE9" s="22496">
        <v>3.3427361018365798E-2</v>
      </c>
      <c r="BF9" s="22497">
        <v>4.16221858630096E-2</v>
      </c>
      <c r="BG9" s="22498">
        <v>0.19185180027149701</v>
      </c>
      <c r="BH9" s="22499">
        <v>0.22271737453061499</v>
      </c>
      <c r="BI9" s="22500">
        <v>0.48333456441772199</v>
      </c>
      <c r="BJ9" s="22501">
        <v>0.172204049692295</v>
      </c>
      <c r="BK9" s="22502">
        <v>3.7691474253958697E-2</v>
      </c>
      <c r="BL9" s="22503">
        <v>0.189848934560407</v>
      </c>
      <c r="BM9" s="22504">
        <v>0.31842155229937102</v>
      </c>
      <c r="BN9" s="22505">
        <v>8.6985410285478001E-2</v>
      </c>
      <c r="BO9" s="22506">
        <v>4.9163167787045998E-2</v>
      </c>
      <c r="BP9" s="22507">
        <v>5.8494474946821903E-2</v>
      </c>
      <c r="BQ9" s="22508">
        <v>0.105100202560014</v>
      </c>
      <c r="BR9" s="22509">
        <v>6.6234699374399006E-2</v>
      </c>
      <c r="BS9" s="22510">
        <v>6.8175956810288499E-2</v>
      </c>
      <c r="BT9" s="22511">
        <v>9.8054472696439798E-2</v>
      </c>
      <c r="BU9" s="22512">
        <v>0.15770733680267199</v>
      </c>
      <c r="BV9" s="22513">
        <v>9.7662217550541705E-2</v>
      </c>
      <c r="BW9" s="22514">
        <v>0.12614644503769201</v>
      </c>
      <c r="BX9" s="22515">
        <v>0.11022140901432199</v>
      </c>
      <c r="BY9" s="22516">
        <v>0.123653801520133</v>
      </c>
      <c r="BZ9" s="22583"/>
      <c r="CA9" s="22517">
        <v>5.78196595203853E-2</v>
      </c>
      <c r="CB9" s="22518">
        <v>0.19538608170751101</v>
      </c>
      <c r="CC9" s="22519">
        <v>4.83829217041752E-2</v>
      </c>
      <c r="CD9" s="22520">
        <v>0.121691259070998</v>
      </c>
      <c r="CE9" s="22521">
        <v>0.101586857312756</v>
      </c>
      <c r="CF9" s="22522">
        <v>0.112442330123054</v>
      </c>
      <c r="CG9" s="22523">
        <v>0.116302881040527</v>
      </c>
      <c r="CH9" s="22524">
        <v>9.2707313918167306E-2</v>
      </c>
      <c r="CI9" s="22525">
        <v>0.13234828659513101</v>
      </c>
      <c r="CJ9" s="22526">
        <v>9.4929315346969995E-2</v>
      </c>
      <c r="CK9" s="22585"/>
      <c r="CL9" s="22527">
        <v>0.189639489318388</v>
      </c>
      <c r="CM9" s="22528">
        <v>0.12718619172277501</v>
      </c>
      <c r="CN9" s="22529">
        <v>8.7654266003032902E-2</v>
      </c>
      <c r="CO9" s="22530">
        <v>0.12572137070634301</v>
      </c>
      <c r="CP9" s="22531">
        <v>0.155299780049165</v>
      </c>
      <c r="CQ9" s="22532">
        <v>7.9234637876508598E-2</v>
      </c>
      <c r="CR9" s="22533">
        <v>0.169942902079599</v>
      </c>
      <c r="CS9" s="22534">
        <v>8.8129751692201205E-2</v>
      </c>
      <c r="CT9" s="22535">
        <v>8.6904875847735694E-2</v>
      </c>
      <c r="CU9" s="22536">
        <v>8.7216614515483404E-2</v>
      </c>
      <c r="CV9" s="22537">
        <v>6.9556382327013E-2</v>
      </c>
      <c r="CW9" s="22538">
        <v>7.5691043511019004E-2</v>
      </c>
      <c r="CX9" s="22587"/>
      <c r="CY9" s="22589"/>
      <c r="CZ9" s="22591"/>
      <c r="DA9" s="22593"/>
      <c r="DB9" s="22539">
        <v>7.3323403859196501E-2</v>
      </c>
      <c r="DC9" s="22540">
        <v>0.15074364660245801</v>
      </c>
      <c r="DD9" s="22541">
        <v>0.57190524498275896</v>
      </c>
      <c r="DE9" s="22595"/>
      <c r="DF9" s="22597"/>
      <c r="DG9" s="22542">
        <v>6.9941037530409395E-2</v>
      </c>
      <c r="DH9" s="22543">
        <v>0.121229014066248</v>
      </c>
      <c r="DI9" s="22599"/>
      <c r="DJ9" s="22544">
        <v>0.15794646722120401</v>
      </c>
      <c r="DK9" s="22545">
        <v>0.100881339788872</v>
      </c>
      <c r="DL9" s="22546">
        <v>0.163475136481878</v>
      </c>
      <c r="DM9" s="22547">
        <v>8.63178563744052E-2</v>
      </c>
      <c r="DN9" s="22548">
        <v>8.2393136774143394E-2</v>
      </c>
      <c r="DO9" s="22549">
        <v>0.103797180380801</v>
      </c>
      <c r="DP9" s="22550">
        <v>0.118461325312919</v>
      </c>
      <c r="DQ9" s="22601"/>
      <c r="DR9" s="22603"/>
      <c r="DS9" s="22551">
        <v>7.6304553225581495E-2</v>
      </c>
      <c r="DT9" s="22605"/>
      <c r="DU9" s="22607"/>
      <c r="DV9" s="22609"/>
      <c r="DW9" s="22552">
        <v>0.52291317391372705</v>
      </c>
    </row>
    <row r="10" spans="1:127" ht="17" x14ac:dyDescent="0.2">
      <c r="A10" s="22737" t="s">
        <v>313</v>
      </c>
      <c r="B10" s="22555">
        <v>0.121772478115471</v>
      </c>
      <c r="C10" s="22556">
        <v>0.10115604388130001</v>
      </c>
      <c r="D10" s="22556">
        <v>0.13915794183623401</v>
      </c>
      <c r="E10" s="22556">
        <v>8.91028775653738E-2</v>
      </c>
      <c r="F10" s="22556">
        <v>0.10112019256127699</v>
      </c>
      <c r="G10" s="22556">
        <v>9.8397507267772202E-2</v>
      </c>
      <c r="H10" s="22556">
        <v>0.17356852698210601</v>
      </c>
      <c r="I10" s="22556">
        <v>0.158003964390938</v>
      </c>
      <c r="J10" s="22558"/>
      <c r="K10" s="22556">
        <v>0.15068099398100601</v>
      </c>
      <c r="L10" s="22556">
        <v>0.110172323053498</v>
      </c>
      <c r="M10" s="22556">
        <v>0.148158756929372</v>
      </c>
      <c r="N10" s="22556">
        <v>0.104387156638989</v>
      </c>
      <c r="O10" s="22556">
        <v>0.100092336767566</v>
      </c>
      <c r="P10" s="22556">
        <v>0.14854121868614401</v>
      </c>
      <c r="Q10" s="22556">
        <v>0.12449771894699301</v>
      </c>
      <c r="R10" s="22556">
        <v>0.104387156638989</v>
      </c>
      <c r="S10" s="22556">
        <v>0.100092336767566</v>
      </c>
      <c r="T10" s="22556">
        <v>0.134639804657471</v>
      </c>
      <c r="U10" s="22556">
        <v>0.102677795834953</v>
      </c>
      <c r="V10" s="22556">
        <v>0.124505135119628</v>
      </c>
      <c r="W10" s="22556">
        <v>9.09834068122264E-2</v>
      </c>
      <c r="X10" s="22556">
        <v>0.16905320600996701</v>
      </c>
      <c r="Y10" s="22560"/>
      <c r="Z10" s="22562"/>
      <c r="AA10" s="22564"/>
      <c r="AB10" s="22566"/>
      <c r="AC10" s="22568"/>
      <c r="AD10" s="22556">
        <v>0.124505135119628</v>
      </c>
      <c r="AE10" s="22556">
        <v>9.09834068122264E-2</v>
      </c>
      <c r="AF10" s="22556">
        <v>0.16905320600996701</v>
      </c>
      <c r="AG10" s="22556">
        <v>0.12218994590042601</v>
      </c>
      <c r="AH10" s="22556">
        <v>0.124341103104117</v>
      </c>
      <c r="AI10" s="22556">
        <v>9.09834068122264E-2</v>
      </c>
      <c r="AJ10" s="22556">
        <v>0.16905320600996701</v>
      </c>
      <c r="AK10" s="22556">
        <v>0.124505135119628</v>
      </c>
      <c r="AL10" s="22556">
        <v>0.11728669429674</v>
      </c>
      <c r="AM10" s="22556">
        <v>0.155994812960395</v>
      </c>
      <c r="AN10" s="22556">
        <v>0.117106648274155</v>
      </c>
      <c r="AO10" s="22556">
        <v>0.114684471249514</v>
      </c>
      <c r="AP10" s="22570"/>
      <c r="AQ10" s="22556">
        <v>0.14206833141484601</v>
      </c>
      <c r="AR10" s="22556">
        <v>3.6926330740985003E-2</v>
      </c>
      <c r="AS10" s="22572"/>
      <c r="AT10" s="22556">
        <v>0.105557483974057</v>
      </c>
      <c r="AU10" s="22556">
        <v>0.13957341522664499</v>
      </c>
      <c r="AV10" s="22556">
        <v>9.2031730691199395E-2</v>
      </c>
      <c r="AW10" s="22556">
        <v>0.187025559481276</v>
      </c>
      <c r="AX10" s="22574"/>
      <c r="AY10" s="22576"/>
      <c r="AZ10" s="22578"/>
      <c r="BA10" s="22580"/>
      <c r="BB10" s="22556">
        <v>0.114684471249514</v>
      </c>
      <c r="BC10" s="22582"/>
      <c r="BD10" s="22556">
        <v>0.12889204153363801</v>
      </c>
      <c r="BE10" s="22556">
        <v>4.4453659937434602E-2</v>
      </c>
      <c r="BF10" s="22556">
        <v>0.112711053155073</v>
      </c>
      <c r="BG10" s="22556">
        <v>0.19769658355513101</v>
      </c>
      <c r="BH10" s="22556">
        <v>0.17740093619793901</v>
      </c>
      <c r="BI10" s="22556">
        <v>0.124406494216366</v>
      </c>
      <c r="BJ10" s="22556">
        <v>0.145036298093077</v>
      </c>
      <c r="BK10" s="22556">
        <v>7.9970862484678495E-2</v>
      </c>
      <c r="BL10" s="22556">
        <v>0.19232846369515</v>
      </c>
      <c r="BM10" s="22556">
        <v>0.157940249439872</v>
      </c>
      <c r="BN10" s="22556">
        <v>5.63524237169402E-2</v>
      </c>
      <c r="BO10" s="22556">
        <v>6.4304892176881095E-2</v>
      </c>
      <c r="BP10" s="22556">
        <v>9.4748221711251801E-2</v>
      </c>
      <c r="BQ10" s="22556">
        <v>8.4653708572167405E-2</v>
      </c>
      <c r="BR10" s="22556">
        <v>7.6258385183504807E-2</v>
      </c>
      <c r="BS10" s="22556">
        <v>8.5108884515258595E-2</v>
      </c>
      <c r="BT10" s="22556">
        <v>9.6053624791901507E-2</v>
      </c>
      <c r="BU10" s="22556">
        <v>0.15366057152819201</v>
      </c>
      <c r="BV10" s="22556">
        <v>9.4077027290932799E-2</v>
      </c>
      <c r="BW10" s="22556">
        <v>0.17385005361032299</v>
      </c>
      <c r="BX10" s="22556">
        <v>0.186466012005055</v>
      </c>
      <c r="BY10" s="22556">
        <v>0.15028628133972</v>
      </c>
      <c r="BZ10" s="22584"/>
      <c r="CA10" s="22556">
        <v>4.5530136645224102E-2</v>
      </c>
      <c r="CB10" s="22556">
        <v>0.119436221063728</v>
      </c>
      <c r="CC10" s="22556">
        <v>0.14695820771284401</v>
      </c>
      <c r="CD10" s="22556">
        <v>0.160930347041255</v>
      </c>
      <c r="CE10" s="22556">
        <v>0.124998859958059</v>
      </c>
      <c r="CF10" s="22556">
        <v>0.11363101679762901</v>
      </c>
      <c r="CG10" s="22556">
        <v>9.5018077811306195E-2</v>
      </c>
      <c r="CH10" s="22556">
        <v>0.114086774997881</v>
      </c>
      <c r="CI10" s="22556">
        <v>0.139293357702476</v>
      </c>
      <c r="CJ10" s="22556">
        <v>0.220147091353493</v>
      </c>
      <c r="CK10" s="22586"/>
      <c r="CL10" s="22556">
        <v>0.13463596803050101</v>
      </c>
      <c r="CM10" s="22556">
        <v>0.149224668018023</v>
      </c>
      <c r="CN10" s="22556">
        <v>0.12648662303934399</v>
      </c>
      <c r="CO10" s="22556">
        <v>9.8113971660463498E-2</v>
      </c>
      <c r="CP10" s="22556">
        <v>0.186564885496183</v>
      </c>
      <c r="CQ10" s="22556">
        <v>0.125705783842645</v>
      </c>
      <c r="CR10" s="22556">
        <v>0.113677207388235</v>
      </c>
      <c r="CS10" s="22556">
        <v>7.5213133078431194E-2</v>
      </c>
      <c r="CT10" s="22556">
        <v>0.17713061966746901</v>
      </c>
      <c r="CU10" s="22556">
        <v>5.7886345329247399E-2</v>
      </c>
      <c r="CV10" s="22556">
        <v>9.7010175265587903E-2</v>
      </c>
      <c r="CW10" s="22556">
        <v>8.3584479186287405E-2</v>
      </c>
      <c r="CX10" s="22588"/>
      <c r="CY10" s="22590"/>
      <c r="CZ10" s="22592"/>
      <c r="DA10" s="22594"/>
      <c r="DB10" s="22556">
        <v>0.144376770349881</v>
      </c>
      <c r="DC10" s="22556">
        <v>0.135070875276432</v>
      </c>
      <c r="DD10" s="22556">
        <v>0.26473150012552699</v>
      </c>
      <c r="DE10" s="22596"/>
      <c r="DF10" s="22598"/>
      <c r="DG10" s="22556">
        <v>0.10734435279164301</v>
      </c>
      <c r="DH10" s="22556">
        <v>8.0265119595514398E-2</v>
      </c>
      <c r="DI10" s="22600"/>
      <c r="DJ10" s="22556">
        <v>0.141524820814838</v>
      </c>
      <c r="DK10" s="22556">
        <v>0.119988014921819</v>
      </c>
      <c r="DL10" s="22556">
        <v>0.22093852216186899</v>
      </c>
      <c r="DM10" s="22556">
        <v>0.117017096076367</v>
      </c>
      <c r="DN10" s="22556">
        <v>9.8297675678590699E-2</v>
      </c>
      <c r="DO10" s="22556">
        <v>8.3306723239953598E-2</v>
      </c>
      <c r="DP10" s="22556">
        <v>0.13670967549959701</v>
      </c>
      <c r="DQ10" s="22602"/>
      <c r="DR10" s="22604"/>
      <c r="DS10" s="22556">
        <v>0.114604934834716</v>
      </c>
      <c r="DT10" s="22606"/>
      <c r="DU10" s="22608"/>
      <c r="DV10" s="22610"/>
      <c r="DW10" s="22553">
        <v>0.22282727541687899</v>
      </c>
    </row>
    <row r="11" spans="1:127" ht="17" x14ac:dyDescent="0.2">
      <c r="A11" s="22737" t="s">
        <v>314</v>
      </c>
      <c r="B11" s="22555">
        <v>0.188791153715474</v>
      </c>
      <c r="C11" s="22556">
        <v>0.16273682493517899</v>
      </c>
      <c r="D11" s="22556">
        <v>0.21076229492416401</v>
      </c>
      <c r="E11" s="22556">
        <v>0.17540757711591501</v>
      </c>
      <c r="F11" s="22556">
        <v>0.19931413656809699</v>
      </c>
      <c r="G11" s="22556">
        <v>0.14906272127891201</v>
      </c>
      <c r="H11" s="22556">
        <v>0.17030680184239799</v>
      </c>
      <c r="I11" s="22556">
        <v>0.23865382314686701</v>
      </c>
      <c r="J11" s="22558"/>
      <c r="K11" s="22556">
        <v>0.21791709844896501</v>
      </c>
      <c r="L11" s="22556">
        <v>0.19684340001901601</v>
      </c>
      <c r="M11" s="22556">
        <v>0.20616890388044801</v>
      </c>
      <c r="N11" s="22556">
        <v>0.17122182887506299</v>
      </c>
      <c r="O11" s="22556">
        <v>0.13598139958084299</v>
      </c>
      <c r="P11" s="22556">
        <v>0.22340778563590699</v>
      </c>
      <c r="Q11" s="22556">
        <v>0.200360222239229</v>
      </c>
      <c r="R11" s="22556">
        <v>0.17122182887506299</v>
      </c>
      <c r="S11" s="22556">
        <v>0.13598139958084299</v>
      </c>
      <c r="T11" s="22556">
        <v>0.21008219973513201</v>
      </c>
      <c r="U11" s="22556">
        <v>0.15719595343527001</v>
      </c>
      <c r="V11" s="22556">
        <v>0.15955272502406601</v>
      </c>
      <c r="W11" s="22556">
        <v>0.24565639580285201</v>
      </c>
      <c r="X11" s="22556">
        <v>0.22241573935408901</v>
      </c>
      <c r="Y11" s="22560"/>
      <c r="Z11" s="22562"/>
      <c r="AA11" s="22564"/>
      <c r="AB11" s="22566"/>
      <c r="AC11" s="22568"/>
      <c r="AD11" s="22556">
        <v>0.15955272502406601</v>
      </c>
      <c r="AE11" s="22556">
        <v>0.24565639580285201</v>
      </c>
      <c r="AF11" s="22556">
        <v>0.22241573935408901</v>
      </c>
      <c r="AG11" s="22556">
        <v>0.22806793532372299</v>
      </c>
      <c r="AH11" s="22556">
        <v>0.16440705310463399</v>
      </c>
      <c r="AI11" s="22556">
        <v>0.24565639580285201</v>
      </c>
      <c r="AJ11" s="22556">
        <v>0.22241573935408901</v>
      </c>
      <c r="AK11" s="22556">
        <v>0.15955272502406601</v>
      </c>
      <c r="AL11" s="22556">
        <v>0.23678739697231099</v>
      </c>
      <c r="AM11" s="22556">
        <v>0.22058366202594701</v>
      </c>
      <c r="AN11" s="22556">
        <v>0.18445660335012101</v>
      </c>
      <c r="AO11" s="22556">
        <v>0.19066423950033201</v>
      </c>
      <c r="AP11" s="22570"/>
      <c r="AQ11" s="22556">
        <v>0.181839823522913</v>
      </c>
      <c r="AR11" s="22556">
        <v>0.16192096524328101</v>
      </c>
      <c r="AS11" s="22572"/>
      <c r="AT11" s="22556">
        <v>0.19616531799533801</v>
      </c>
      <c r="AU11" s="22556">
        <v>0.17566300959348199</v>
      </c>
      <c r="AV11" s="22556">
        <v>0.20953340907581899</v>
      </c>
      <c r="AW11" s="22556">
        <v>0.15778224543288</v>
      </c>
      <c r="AX11" s="22574"/>
      <c r="AY11" s="22576"/>
      <c r="AZ11" s="22578"/>
      <c r="BA11" s="22580"/>
      <c r="BB11" s="22556">
        <v>0.19066423950033201</v>
      </c>
      <c r="BC11" s="22582"/>
      <c r="BD11" s="22556">
        <v>0.181219662944237</v>
      </c>
      <c r="BE11" s="22556">
        <v>0.113496292686254</v>
      </c>
      <c r="BF11" s="22556">
        <v>0.18405530063100101</v>
      </c>
      <c r="BG11" s="22556">
        <v>0.25836702847369603</v>
      </c>
      <c r="BH11" s="22556">
        <v>0.24986711476140699</v>
      </c>
      <c r="BI11" s="22556">
        <v>0.15634574758830599</v>
      </c>
      <c r="BJ11" s="22556">
        <v>0.22792037613885399</v>
      </c>
      <c r="BK11" s="22556">
        <v>0.15021112251744301</v>
      </c>
      <c r="BL11" s="22556">
        <v>0.25526333699852599</v>
      </c>
      <c r="BM11" s="22556">
        <v>0.21552407870538601</v>
      </c>
      <c r="BN11" s="22556">
        <v>0.14435827732105699</v>
      </c>
      <c r="BO11" s="22556">
        <v>0.15080847573940301</v>
      </c>
      <c r="BP11" s="22556">
        <v>0.119618452652708</v>
      </c>
      <c r="BQ11" s="22556">
        <v>0.22327026677584799</v>
      </c>
      <c r="BR11" s="22556">
        <v>0.117899839815478</v>
      </c>
      <c r="BS11" s="22556">
        <v>0.123448805263999</v>
      </c>
      <c r="BT11" s="22556">
        <v>0.14480296559782399</v>
      </c>
      <c r="BU11" s="22556">
        <v>0.24215735593367199</v>
      </c>
      <c r="BV11" s="22556">
        <v>0.15241287144316701</v>
      </c>
      <c r="BW11" s="22556">
        <v>0.202927790891332</v>
      </c>
      <c r="BX11" s="22556">
        <v>0.29855004738837398</v>
      </c>
      <c r="BY11" s="22556">
        <v>0.246004579770427</v>
      </c>
      <c r="BZ11" s="22584"/>
      <c r="CA11" s="22556">
        <v>0.186885663214303</v>
      </c>
      <c r="CB11" s="22556">
        <v>0.175110835126431</v>
      </c>
      <c r="CC11" s="22556">
        <v>0.182998599141213</v>
      </c>
      <c r="CD11" s="22556">
        <v>0.17165455292196699</v>
      </c>
      <c r="CE11" s="22556">
        <v>0.197197158752006</v>
      </c>
      <c r="CF11" s="22556">
        <v>0.15338268033986499</v>
      </c>
      <c r="CG11" s="22556">
        <v>0.188879883861373</v>
      </c>
      <c r="CH11" s="22556">
        <v>0.19564153459804001</v>
      </c>
      <c r="CI11" s="22556">
        <v>0.20729956402220201</v>
      </c>
      <c r="CJ11" s="22556">
        <v>0.14799384042007999</v>
      </c>
      <c r="CK11" s="22586"/>
      <c r="CL11" s="22556">
        <v>0.16721708879337599</v>
      </c>
      <c r="CM11" s="22556">
        <v>0.24591197851412</v>
      </c>
      <c r="CN11" s="22556">
        <v>0.228484898487257</v>
      </c>
      <c r="CO11" s="22556">
        <v>0.22272693615973099</v>
      </c>
      <c r="CP11" s="22556">
        <v>0.15717738387889801</v>
      </c>
      <c r="CQ11" s="22556">
        <v>0.15663643213394601</v>
      </c>
      <c r="CR11" s="22556">
        <v>0.13821701069349701</v>
      </c>
      <c r="CS11" s="22556">
        <v>0.22836621630013401</v>
      </c>
      <c r="CT11" s="22556">
        <v>0.14058654424633599</v>
      </c>
      <c r="CU11" s="22556">
        <v>0.21563869947313799</v>
      </c>
      <c r="CV11" s="22556">
        <v>0.17045138733246701</v>
      </c>
      <c r="CW11" s="22556">
        <v>0.21061522885665801</v>
      </c>
      <c r="CX11" s="22588"/>
      <c r="CY11" s="22590"/>
      <c r="CZ11" s="22592"/>
      <c r="DA11" s="22594"/>
      <c r="DB11" s="22556">
        <v>0.17524568799287199</v>
      </c>
      <c r="DC11" s="22556">
        <v>0.27139324600306902</v>
      </c>
      <c r="DD11" s="22556">
        <v>0.100485712968229</v>
      </c>
      <c r="DE11" s="22596"/>
      <c r="DF11" s="22598"/>
      <c r="DG11" s="22556">
        <v>0.18611509258148501</v>
      </c>
      <c r="DH11" s="22556">
        <v>0.146402411356712</v>
      </c>
      <c r="DI11" s="22600"/>
      <c r="DJ11" s="22556">
        <v>0.27169748907320701</v>
      </c>
      <c r="DK11" s="22556">
        <v>0.18035645686165599</v>
      </c>
      <c r="DL11" s="22556">
        <v>0.18179523440874801</v>
      </c>
      <c r="DM11" s="22556">
        <v>0.22967739192391101</v>
      </c>
      <c r="DN11" s="22556">
        <v>0.190757270010322</v>
      </c>
      <c r="DO11" s="22556">
        <v>0.15594702467178201</v>
      </c>
      <c r="DP11" s="22556">
        <v>0.19029726490811699</v>
      </c>
      <c r="DQ11" s="22602"/>
      <c r="DR11" s="22604"/>
      <c r="DS11" s="22556">
        <v>0.187768528844419</v>
      </c>
      <c r="DT11" s="22606"/>
      <c r="DU11" s="22608"/>
      <c r="DV11" s="22610"/>
      <c r="DW11" s="22553">
        <v>0.14992789385747099</v>
      </c>
    </row>
    <row r="12" spans="1:127" ht="17" x14ac:dyDescent="0.2">
      <c r="A12" s="22737" t="s">
        <v>315</v>
      </c>
      <c r="B12" s="22555">
        <v>0.214386233043177</v>
      </c>
      <c r="C12" s="22556">
        <v>0.228749915765489</v>
      </c>
      <c r="D12" s="22556">
        <v>0.20227360085718099</v>
      </c>
      <c r="E12" s="22556">
        <v>0.187806569530347</v>
      </c>
      <c r="F12" s="22556">
        <v>0.214460641829332</v>
      </c>
      <c r="G12" s="22556">
        <v>0.21846041115596301</v>
      </c>
      <c r="H12" s="22556">
        <v>0.24745074652411</v>
      </c>
      <c r="I12" s="22556">
        <v>0.20930177400041799</v>
      </c>
      <c r="J12" s="22558"/>
      <c r="K12" s="22556">
        <v>0.161346165789445</v>
      </c>
      <c r="L12" s="22556">
        <v>0.21775504628805101</v>
      </c>
      <c r="M12" s="22556">
        <v>0.21980784384201699</v>
      </c>
      <c r="N12" s="22556">
        <v>0.23480705266733901</v>
      </c>
      <c r="O12" s="22556">
        <v>0.25538848424745503</v>
      </c>
      <c r="P12" s="22556">
        <v>0.16299883581039201</v>
      </c>
      <c r="Q12" s="22556">
        <v>0.218529194704979</v>
      </c>
      <c r="R12" s="22556">
        <v>0.23480705266733901</v>
      </c>
      <c r="S12" s="22556">
        <v>0.25538848424745503</v>
      </c>
      <c r="T12" s="22556">
        <v>0.19510524787724601</v>
      </c>
      <c r="U12" s="22556">
        <v>0.24299857023669699</v>
      </c>
      <c r="V12" s="22556">
        <v>0.23951674644198601</v>
      </c>
      <c r="W12" s="22556">
        <v>0.16174223779070801</v>
      </c>
      <c r="X12" s="22556">
        <v>0.14349346912841701</v>
      </c>
      <c r="Y12" s="22560"/>
      <c r="Z12" s="22562"/>
      <c r="AA12" s="22564"/>
      <c r="AB12" s="22566"/>
      <c r="AC12" s="22568"/>
      <c r="AD12" s="22556">
        <v>0.23951674644198601</v>
      </c>
      <c r="AE12" s="22556">
        <v>0.16174223779070801</v>
      </c>
      <c r="AF12" s="22556">
        <v>0.14349346912841701</v>
      </c>
      <c r="AG12" s="22556">
        <v>0.29456982554065397</v>
      </c>
      <c r="AH12" s="22556">
        <v>0.243417277530216</v>
      </c>
      <c r="AI12" s="22556">
        <v>0.16174223779070801</v>
      </c>
      <c r="AJ12" s="22556">
        <v>0.14349346912841701</v>
      </c>
      <c r="AK12" s="22556">
        <v>0.23951674644198601</v>
      </c>
      <c r="AL12" s="22556">
        <v>0.17313332417489399</v>
      </c>
      <c r="AM12" s="22556">
        <v>0.140179144978958</v>
      </c>
      <c r="AN12" s="22556">
        <v>0.22450353355748001</v>
      </c>
      <c r="AO12" s="22556">
        <v>0.226333739584896</v>
      </c>
      <c r="AP12" s="22570"/>
      <c r="AQ12" s="22556">
        <v>0.197697458687184</v>
      </c>
      <c r="AR12" s="22556">
        <v>0.16891367206858501</v>
      </c>
      <c r="AS12" s="22572"/>
      <c r="AT12" s="22556">
        <v>0.24028862404111401</v>
      </c>
      <c r="AU12" s="22556">
        <v>0.18827930530600401</v>
      </c>
      <c r="AV12" s="22556">
        <v>0.225758869617181</v>
      </c>
      <c r="AW12" s="22556">
        <v>0.122964936838196</v>
      </c>
      <c r="AX12" s="22574"/>
      <c r="AY12" s="22576"/>
      <c r="AZ12" s="22578"/>
      <c r="BA12" s="22580"/>
      <c r="BB12" s="22556">
        <v>0.226333739584896</v>
      </c>
      <c r="BC12" s="22582"/>
      <c r="BD12" s="22556">
        <v>0.19108322297848501</v>
      </c>
      <c r="BE12" s="22556">
        <v>0.22499200509301501</v>
      </c>
      <c r="BF12" s="22556">
        <v>0.28651765768302501</v>
      </c>
      <c r="BG12" s="22556">
        <v>0.169240603847754</v>
      </c>
      <c r="BH12" s="22556">
        <v>0.12611066339740401</v>
      </c>
      <c r="BI12" s="22556">
        <v>1.59518990707775E-2</v>
      </c>
      <c r="BJ12" s="22556">
        <v>8.9926926920417302E-2</v>
      </c>
      <c r="BK12" s="22556">
        <v>0.257006398873381</v>
      </c>
      <c r="BL12" s="22556">
        <v>0.16115547250928999</v>
      </c>
      <c r="BM12" s="22556">
        <v>8.5658021081412405E-2</v>
      </c>
      <c r="BN12" s="22556">
        <v>0.23030273698647699</v>
      </c>
      <c r="BO12" s="22556">
        <v>0.27277557168864403</v>
      </c>
      <c r="BP12" s="22556">
        <v>0.29384252647822701</v>
      </c>
      <c r="BQ12" s="22556">
        <v>0.23923371977761501</v>
      </c>
      <c r="BR12" s="22556">
        <v>0.26160092830349502</v>
      </c>
      <c r="BS12" s="22556">
        <v>0.28598164963175898</v>
      </c>
      <c r="BT12" s="22556">
        <v>0.241996608381847</v>
      </c>
      <c r="BU12" s="22556">
        <v>0.158320757024694</v>
      </c>
      <c r="BV12" s="22556">
        <v>0.252591483129535</v>
      </c>
      <c r="BW12" s="22556">
        <v>0.17915427155032601</v>
      </c>
      <c r="BX12" s="22556">
        <v>0.13929549283909001</v>
      </c>
      <c r="BY12" s="22556">
        <v>0.121559461173379</v>
      </c>
      <c r="BZ12" s="22584"/>
      <c r="CA12" s="22556">
        <v>0.339064665856532</v>
      </c>
      <c r="CB12" s="22556">
        <v>0.16334714861293601</v>
      </c>
      <c r="CC12" s="22556">
        <v>0.29259295916192102</v>
      </c>
      <c r="CD12" s="22556">
        <v>0.14527334990476401</v>
      </c>
      <c r="CE12" s="22556">
        <v>0.20495866562600301</v>
      </c>
      <c r="CF12" s="22556">
        <v>0.287382338592446</v>
      </c>
      <c r="CG12" s="22556">
        <v>0.157083000562596</v>
      </c>
      <c r="CH12" s="22556">
        <v>0.25439571076190198</v>
      </c>
      <c r="CI12" s="22556">
        <v>0.25787945355294301</v>
      </c>
      <c r="CJ12" s="22556">
        <v>0.210023515847756</v>
      </c>
      <c r="CK12" s="22586"/>
      <c r="CL12" s="22556">
        <v>8.4430550269593396E-2</v>
      </c>
      <c r="CM12" s="22556">
        <v>0.21195491632118801</v>
      </c>
      <c r="CN12" s="22556">
        <v>0.191093805557847</v>
      </c>
      <c r="CO12" s="22556">
        <v>0.21124016072267801</v>
      </c>
      <c r="CP12" s="22556">
        <v>0.215068443524389</v>
      </c>
      <c r="CQ12" s="22556">
        <v>0.19038369785977</v>
      </c>
      <c r="CR12" s="22556">
        <v>0.242439410349993</v>
      </c>
      <c r="CS12" s="22556">
        <v>0.242347391393061</v>
      </c>
      <c r="CT12" s="22556">
        <v>0.17569151990811599</v>
      </c>
      <c r="CU12" s="22556">
        <v>0.24554251748785599</v>
      </c>
      <c r="CV12" s="22556">
        <v>0.27416588222989202</v>
      </c>
      <c r="CW12" s="22556">
        <v>0.28425197777359201</v>
      </c>
      <c r="CX12" s="22588"/>
      <c r="CY12" s="22590"/>
      <c r="CZ12" s="22592"/>
      <c r="DA12" s="22594"/>
      <c r="DB12" s="22556">
        <v>0.22393911991169901</v>
      </c>
      <c r="DC12" s="22556">
        <v>0.106747954707496</v>
      </c>
      <c r="DD12" s="22556">
        <v>4.0798864620319002E-2</v>
      </c>
      <c r="DE12" s="22596"/>
      <c r="DF12" s="22598"/>
      <c r="DG12" s="22556">
        <v>0.23835619628569199</v>
      </c>
      <c r="DH12" s="22556">
        <v>0.161619238996564</v>
      </c>
      <c r="DI12" s="22600"/>
      <c r="DJ12" s="22556">
        <v>0.111848576766904</v>
      </c>
      <c r="DK12" s="22556">
        <v>0.22382617668068899</v>
      </c>
      <c r="DL12" s="22556">
        <v>7.08005352603268E-2</v>
      </c>
      <c r="DM12" s="22556">
        <v>0.22816736091158499</v>
      </c>
      <c r="DN12" s="22556">
        <v>0.24901893896163699</v>
      </c>
      <c r="DO12" s="22556">
        <v>0.22955625328057899</v>
      </c>
      <c r="DP12" s="22556">
        <v>0.19670698796085001</v>
      </c>
      <c r="DQ12" s="22602"/>
      <c r="DR12" s="22604"/>
      <c r="DS12" s="22556">
        <v>0.23273130472596101</v>
      </c>
      <c r="DT12" s="22606"/>
      <c r="DU12" s="22608"/>
      <c r="DV12" s="22610"/>
      <c r="DW12" s="22553">
        <v>4.9864005957153699E-2</v>
      </c>
    </row>
    <row r="13" spans="1:127" ht="17" x14ac:dyDescent="0.2">
      <c r="A13" s="22737" t="s">
        <v>316</v>
      </c>
      <c r="B13" s="22555">
        <v>0.32504568003082301</v>
      </c>
      <c r="C13" s="22556">
        <v>0.34694274383450602</v>
      </c>
      <c r="D13" s="22556">
        <v>0.30658028470464399</v>
      </c>
      <c r="E13" s="22556">
        <v>0.36344468693308202</v>
      </c>
      <c r="F13" s="22556">
        <v>0.39509800196123002</v>
      </c>
      <c r="G13" s="22556">
        <v>0.34601260697475</v>
      </c>
      <c r="H13" s="22556">
        <v>0.270668809653066</v>
      </c>
      <c r="I13" s="22556">
        <v>0.22695702127258799</v>
      </c>
      <c r="J13" s="22558"/>
      <c r="K13" s="22556">
        <v>0.19638548222996999</v>
      </c>
      <c r="L13" s="22556">
        <v>0.34618681008172902</v>
      </c>
      <c r="M13" s="22556">
        <v>0.32117837344650702</v>
      </c>
      <c r="N13" s="22556">
        <v>0.38430991647969398</v>
      </c>
      <c r="O13" s="22556">
        <v>0.424821058177558</v>
      </c>
      <c r="P13" s="22556">
        <v>0.18856155841913699</v>
      </c>
      <c r="Q13" s="22556">
        <v>0.33675566009150898</v>
      </c>
      <c r="R13" s="22556">
        <v>0.38430991647969398</v>
      </c>
      <c r="S13" s="22556">
        <v>0.424821058177558</v>
      </c>
      <c r="T13" s="22556">
        <v>0.27424407495396602</v>
      </c>
      <c r="U13" s="22556">
        <v>0.40043356306283201</v>
      </c>
      <c r="V13" s="22556">
        <v>0.33218802286448201</v>
      </c>
      <c r="W13" s="22556">
        <v>0.36519349657589301</v>
      </c>
      <c r="X13" s="22556">
        <v>0.229246392998364</v>
      </c>
      <c r="Y13" s="22560"/>
      <c r="Z13" s="22562"/>
      <c r="AA13" s="22564"/>
      <c r="AB13" s="22566"/>
      <c r="AC13" s="22568"/>
      <c r="AD13" s="22556">
        <v>0.33218802286448201</v>
      </c>
      <c r="AE13" s="22556">
        <v>0.36519349657589301</v>
      </c>
      <c r="AF13" s="22556">
        <v>0.229246392998364</v>
      </c>
      <c r="AG13" s="22556">
        <v>0.26236697417843602</v>
      </c>
      <c r="AH13" s="22556">
        <v>0.32724117564954902</v>
      </c>
      <c r="AI13" s="22556">
        <v>0.36519349657589301</v>
      </c>
      <c r="AJ13" s="22556">
        <v>0.229246392998364</v>
      </c>
      <c r="AK13" s="22556">
        <v>0.33218802286448201</v>
      </c>
      <c r="AL13" s="22556">
        <v>0.31332119142420001</v>
      </c>
      <c r="AM13" s="22556">
        <v>0.25010956420462399</v>
      </c>
      <c r="AN13" s="22556">
        <v>0.33526237526797098</v>
      </c>
      <c r="AO13" s="22556">
        <v>0.34567784538421797</v>
      </c>
      <c r="AP13" s="22570"/>
      <c r="AQ13" s="22556">
        <v>0.26092308350231502</v>
      </c>
      <c r="AR13" s="22556">
        <v>0.44020104032122798</v>
      </c>
      <c r="AS13" s="22572"/>
      <c r="AT13" s="22556">
        <v>0.36687210868112902</v>
      </c>
      <c r="AU13" s="22556">
        <v>0.28788190287733101</v>
      </c>
      <c r="AV13" s="22556">
        <v>0.33315150833290302</v>
      </c>
      <c r="AW13" s="22556">
        <v>0.18104709675116901</v>
      </c>
      <c r="AX13" s="22574"/>
      <c r="AY13" s="22576"/>
      <c r="AZ13" s="22578"/>
      <c r="BA13" s="22580"/>
      <c r="BB13" s="22556">
        <v>0.34567784538421797</v>
      </c>
      <c r="BC13" s="22582"/>
      <c r="BD13" s="22556">
        <v>0.27658362234039002</v>
      </c>
      <c r="BE13" s="22556">
        <v>0.53933667232941696</v>
      </c>
      <c r="BF13" s="22556">
        <v>0.35463354424410398</v>
      </c>
      <c r="BG13" s="22556">
        <v>0.13523633676719099</v>
      </c>
      <c r="BH13" s="22556">
        <v>0.16310248452529999</v>
      </c>
      <c r="BI13" s="22556">
        <v>0.108306865018983</v>
      </c>
      <c r="BJ13" s="22556">
        <v>0.19985303011582001</v>
      </c>
      <c r="BK13" s="22556">
        <v>0.443227839248162</v>
      </c>
      <c r="BL13" s="22556">
        <v>0.14182327703550801</v>
      </c>
      <c r="BM13" s="22556">
        <v>0.14298036705310499</v>
      </c>
      <c r="BN13" s="22556">
        <v>0.45707657754466902</v>
      </c>
      <c r="BO13" s="22556">
        <v>0.45838871981590401</v>
      </c>
      <c r="BP13" s="22556">
        <v>0.422666756986049</v>
      </c>
      <c r="BQ13" s="22556">
        <v>0.31678058871697601</v>
      </c>
      <c r="BR13" s="22556">
        <v>0.46551250549856199</v>
      </c>
      <c r="BS13" s="22556">
        <v>0.42239500421742898</v>
      </c>
      <c r="BT13" s="22556">
        <v>0.41909232853198802</v>
      </c>
      <c r="BU13" s="22556">
        <v>0.20796617250175001</v>
      </c>
      <c r="BV13" s="22556">
        <v>0.38206528537468998</v>
      </c>
      <c r="BW13" s="22556">
        <v>0.29192191852948501</v>
      </c>
      <c r="BX13" s="22556">
        <v>0.20528972725358</v>
      </c>
      <c r="BY13" s="22556">
        <v>6.4915413138787501E-2</v>
      </c>
      <c r="BZ13" s="22584"/>
      <c r="CA13" s="22556">
        <v>0.36366879605783903</v>
      </c>
      <c r="CB13" s="22556">
        <v>0.34671971348939301</v>
      </c>
      <c r="CC13" s="22556">
        <v>0.31259453259026898</v>
      </c>
      <c r="CD13" s="22556">
        <v>0.40045049106101499</v>
      </c>
      <c r="CE13" s="22556">
        <v>0.31839719628725299</v>
      </c>
      <c r="CF13" s="22556">
        <v>0.160480130359305</v>
      </c>
      <c r="CG13" s="22556">
        <v>0.38265553015788101</v>
      </c>
      <c r="CH13" s="22556">
        <v>0.30453162287177299</v>
      </c>
      <c r="CI13" s="22556">
        <v>0.24674700223174301</v>
      </c>
      <c r="CJ13" s="22556">
        <v>0.29100115111262997</v>
      </c>
      <c r="CK13" s="22586"/>
      <c r="CL13" s="22556">
        <v>0.28602344474591501</v>
      </c>
      <c r="CM13" s="22556">
        <v>0.221429687049053</v>
      </c>
      <c r="CN13" s="22556">
        <v>0.30062695718773902</v>
      </c>
      <c r="CO13" s="22556">
        <v>0.27949894297185801</v>
      </c>
      <c r="CP13" s="22556">
        <v>0.27004373140121601</v>
      </c>
      <c r="CQ13" s="22556">
        <v>0.42313832537710599</v>
      </c>
      <c r="CR13" s="22556">
        <v>0.31226314735701999</v>
      </c>
      <c r="CS13" s="22556">
        <v>0.32153375974734499</v>
      </c>
      <c r="CT13" s="22556">
        <v>0.40658499234303203</v>
      </c>
      <c r="CU13" s="22556">
        <v>0.393715823194276</v>
      </c>
      <c r="CV13" s="22556">
        <v>0.38881617284504</v>
      </c>
      <c r="CW13" s="22556">
        <v>0.33025091040371701</v>
      </c>
      <c r="CX13" s="22588"/>
      <c r="CY13" s="22590"/>
      <c r="CZ13" s="22592"/>
      <c r="DA13" s="22594"/>
      <c r="DB13" s="22556">
        <v>0.29242323496947997</v>
      </c>
      <c r="DC13" s="22556">
        <v>0.28023075249845902</v>
      </c>
      <c r="DD13" s="22556">
        <v>2.2078677303165799E-2</v>
      </c>
      <c r="DE13" s="22596"/>
      <c r="DF13" s="22598"/>
      <c r="DG13" s="22556">
        <v>0.351625951863278</v>
      </c>
      <c r="DH13" s="22556">
        <v>0.490484215984961</v>
      </c>
      <c r="DI13" s="22600"/>
      <c r="DJ13" s="22556">
        <v>0.26877576392587399</v>
      </c>
      <c r="DK13" s="22556">
        <v>0.33121422335105999</v>
      </c>
      <c r="DL13" s="22556">
        <v>0.106319092465482</v>
      </c>
      <c r="DM13" s="22556">
        <v>0.31627934542990099</v>
      </c>
      <c r="DN13" s="22556">
        <v>0.34087309102264901</v>
      </c>
      <c r="DO13" s="22556">
        <v>0.400809677759764</v>
      </c>
      <c r="DP13" s="22556">
        <v>0.33037261833936299</v>
      </c>
      <c r="DQ13" s="22602"/>
      <c r="DR13" s="22604"/>
      <c r="DS13" s="22556">
        <v>0.34450346303388901</v>
      </c>
      <c r="DT13" s="22606"/>
      <c r="DU13" s="22608"/>
      <c r="DV13" s="22610"/>
      <c r="DW13" s="22553">
        <v>1.9879570593271299E-2</v>
      </c>
    </row>
    <row r="14" spans="1:127" ht="17" x14ac:dyDescent="0.2">
      <c r="A14" s="22737" t="s">
        <v>422</v>
      </c>
      <c r="B14" s="22555">
        <v>4.4076844879352602E-2</v>
      </c>
      <c r="C14" s="22556">
        <v>3.4618022469673999E-2</v>
      </c>
      <c r="D14" s="22556">
        <v>5.2053297644013598E-2</v>
      </c>
      <c r="E14" s="22556">
        <v>0.117950221409231</v>
      </c>
      <c r="F14" s="22556">
        <v>1.5969167055642101E-2</v>
      </c>
      <c r="G14" s="22556">
        <v>4.4335914776172602E-2</v>
      </c>
      <c r="H14" s="22556">
        <v>1.8121339027758102E-2</v>
      </c>
      <c r="I14" s="22556">
        <v>3.0436449236717001E-2</v>
      </c>
      <c r="J14" s="22558"/>
      <c r="K14" s="22556">
        <v>8.2747101138019405E-2</v>
      </c>
      <c r="L14" s="22556">
        <v>6.4507316498311998E-2</v>
      </c>
      <c r="M14" s="22556">
        <v>8.5897949873508708E-3</v>
      </c>
      <c r="N14" s="22556">
        <v>1.94479474500612E-2</v>
      </c>
      <c r="O14" s="22556">
        <v>1.28044213757369E-2</v>
      </c>
      <c r="P14" s="22556">
        <v>8.8546723790942097E-2</v>
      </c>
      <c r="Q14" s="22556">
        <v>4.3419771517252202E-2</v>
      </c>
      <c r="R14" s="22556">
        <v>1.94479474500612E-2</v>
      </c>
      <c r="S14" s="22556">
        <v>1.28044213757369E-2</v>
      </c>
      <c r="T14" s="22556">
        <v>6.2455328851991301E-2</v>
      </c>
      <c r="U14" s="22556">
        <v>1.6803789275326001E-2</v>
      </c>
      <c r="V14" s="22556">
        <v>2.4527911509379201E-2</v>
      </c>
      <c r="W14" s="22556">
        <v>7.2804783684675994E-2</v>
      </c>
      <c r="X14" s="22556">
        <v>0.107091835448831</v>
      </c>
      <c r="Y14" s="22560"/>
      <c r="Z14" s="22562"/>
      <c r="AA14" s="22564"/>
      <c r="AB14" s="22566"/>
      <c r="AC14" s="22568"/>
      <c r="AD14" s="22556">
        <v>2.4527911509379201E-2</v>
      </c>
      <c r="AE14" s="22556">
        <v>7.2804783684675994E-2</v>
      </c>
      <c r="AF14" s="22556">
        <v>0.107091835448831</v>
      </c>
      <c r="AG14" s="22556">
        <v>2.1085001238863501E-2</v>
      </c>
      <c r="AH14" s="22556">
        <v>2.4283980038805799E-2</v>
      </c>
      <c r="AI14" s="22556">
        <v>7.2804783684675994E-2</v>
      </c>
      <c r="AJ14" s="22556">
        <v>0.107091835448831</v>
      </c>
      <c r="AK14" s="22556">
        <v>2.4527911509379201E-2</v>
      </c>
      <c r="AL14" s="22556">
        <v>7.6167330019297402E-2</v>
      </c>
      <c r="AM14" s="22556">
        <v>0.10989019565465399</v>
      </c>
      <c r="AN14" s="22556">
        <v>3.5103935888897098E-2</v>
      </c>
      <c r="AO14" s="22556">
        <v>5.0939272382574403E-2</v>
      </c>
      <c r="AP14" s="22570"/>
      <c r="AQ14" s="22556">
        <v>2.85171576925407E-2</v>
      </c>
      <c r="AR14" s="22556">
        <v>0</v>
      </c>
      <c r="AS14" s="22572"/>
      <c r="AT14" s="22556">
        <v>3.8065410559426402E-2</v>
      </c>
      <c r="AU14" s="22556">
        <v>8.6045799434199405E-2</v>
      </c>
      <c r="AV14" s="22556">
        <v>2.3729776387526099E-2</v>
      </c>
      <c r="AW14" s="22556">
        <v>3.77450766572952E-2</v>
      </c>
      <c r="AX14" s="22574"/>
      <c r="AY14" s="22576"/>
      <c r="AZ14" s="22578"/>
      <c r="BA14" s="22580"/>
      <c r="BB14" s="22556">
        <v>5.0939272382574403E-2</v>
      </c>
      <c r="BC14" s="22582"/>
      <c r="BD14" s="22556">
        <v>2.5272391980421301E-2</v>
      </c>
      <c r="BE14" s="22556">
        <v>4.4294008935513302E-2</v>
      </c>
      <c r="BF14" s="22556">
        <v>2.0460258423787101E-2</v>
      </c>
      <c r="BG14" s="22556">
        <v>4.76076470847316E-2</v>
      </c>
      <c r="BH14" s="22556">
        <v>6.0801426587335602E-2</v>
      </c>
      <c r="BI14" s="22556">
        <v>0.111654429687846</v>
      </c>
      <c r="BJ14" s="22556">
        <v>0.16505931903953699</v>
      </c>
      <c r="BK14" s="22556">
        <v>3.1892302622376398E-2</v>
      </c>
      <c r="BL14" s="22556">
        <v>5.95805152011201E-2</v>
      </c>
      <c r="BM14" s="22556">
        <v>7.94757314208525E-2</v>
      </c>
      <c r="BN14" s="22556">
        <v>2.49245741453787E-2</v>
      </c>
      <c r="BO14" s="22556">
        <v>4.5591727921217504E-3</v>
      </c>
      <c r="BP14" s="22556">
        <v>1.0629567224942901E-2</v>
      </c>
      <c r="BQ14" s="22556">
        <v>3.09615135973796E-2</v>
      </c>
      <c r="BR14" s="22556">
        <v>1.24936418245622E-2</v>
      </c>
      <c r="BS14" s="22556">
        <v>1.4889699561266E-2</v>
      </c>
      <c r="BT14" s="22556">
        <v>0</v>
      </c>
      <c r="BU14" s="22556">
        <v>8.0187806209020399E-2</v>
      </c>
      <c r="BV14" s="22556">
        <v>2.1191115211133801E-2</v>
      </c>
      <c r="BW14" s="22556">
        <v>2.5999520380841398E-2</v>
      </c>
      <c r="BX14" s="22556">
        <v>6.0177311499578799E-2</v>
      </c>
      <c r="BY14" s="22556">
        <v>0.29358046305755398</v>
      </c>
      <c r="BZ14" s="22584"/>
      <c r="CA14" s="22556">
        <v>7.0310787057166497E-3</v>
      </c>
      <c r="CB14" s="22556">
        <v>0</v>
      </c>
      <c r="CC14" s="22556">
        <v>1.6472779689577801E-2</v>
      </c>
      <c r="CD14" s="22556">
        <v>0</v>
      </c>
      <c r="CE14" s="22556">
        <v>5.2861262063923803E-2</v>
      </c>
      <c r="CF14" s="22556">
        <v>0.172681503787701</v>
      </c>
      <c r="CG14" s="22556">
        <v>6.0060626566317402E-2</v>
      </c>
      <c r="CH14" s="22556">
        <v>3.8637042852236299E-2</v>
      </c>
      <c r="CI14" s="22556">
        <v>1.6432335895505398E-2</v>
      </c>
      <c r="CJ14" s="22556">
        <v>3.59050859190711E-2</v>
      </c>
      <c r="CK14" s="22586"/>
      <c r="CL14" s="22556">
        <v>0.138053458842227</v>
      </c>
      <c r="CM14" s="22556">
        <v>4.4292558374841702E-2</v>
      </c>
      <c r="CN14" s="22556">
        <v>6.5653449724779905E-2</v>
      </c>
      <c r="CO14" s="22556">
        <v>6.2698617778926199E-2</v>
      </c>
      <c r="CP14" s="22556">
        <v>1.5845775650148799E-2</v>
      </c>
      <c r="CQ14" s="22556">
        <v>2.4901122910023801E-2</v>
      </c>
      <c r="CR14" s="22556">
        <v>2.3460322131655699E-2</v>
      </c>
      <c r="CS14" s="22556">
        <v>4.4409747788827503E-2</v>
      </c>
      <c r="CT14" s="22556">
        <v>1.3101447987311301E-2</v>
      </c>
      <c r="CU14" s="22556">
        <v>0</v>
      </c>
      <c r="CV14" s="22556">
        <v>0</v>
      </c>
      <c r="CW14" s="22556">
        <v>1.56063602687261E-2</v>
      </c>
      <c r="CX14" s="22588"/>
      <c r="CY14" s="22590"/>
      <c r="CZ14" s="22592"/>
      <c r="DA14" s="22594"/>
      <c r="DB14" s="22556">
        <v>9.0691782916871702E-2</v>
      </c>
      <c r="DC14" s="22556">
        <v>5.5813524912085702E-2</v>
      </c>
      <c r="DD14" s="22556">
        <v>0</v>
      </c>
      <c r="DE14" s="22596"/>
      <c r="DF14" s="22598"/>
      <c r="DG14" s="22556">
        <v>4.66173689474918E-2</v>
      </c>
      <c r="DH14" s="22556">
        <v>0</v>
      </c>
      <c r="DI14" s="22600"/>
      <c r="DJ14" s="22556">
        <v>4.8206882197972999E-2</v>
      </c>
      <c r="DK14" s="22556">
        <v>4.3733788395904402E-2</v>
      </c>
      <c r="DL14" s="22556">
        <v>0.25667147922169697</v>
      </c>
      <c r="DM14" s="22556">
        <v>2.2540949283830401E-2</v>
      </c>
      <c r="DN14" s="22556">
        <v>3.86598875526587E-2</v>
      </c>
      <c r="DO14" s="22556">
        <v>2.6583140667120701E-2</v>
      </c>
      <c r="DP14" s="22556">
        <v>2.7452127979154702E-2</v>
      </c>
      <c r="DQ14" s="22602"/>
      <c r="DR14" s="22604"/>
      <c r="DS14" s="22556">
        <v>4.4087215335433798E-2</v>
      </c>
      <c r="DT14" s="22606"/>
      <c r="DU14" s="22608"/>
      <c r="DV14" s="22610"/>
      <c r="DW14" s="22553">
        <v>3.4588080261497303E-2</v>
      </c>
    </row>
    <row r="15" spans="1:127" ht="17" x14ac:dyDescent="0.2">
      <c r="A15" s="22738" t="s">
        <v>138</v>
      </c>
      <c r="B15" s="22736">
        <v>1391</v>
      </c>
      <c r="C15" s="22611">
        <v>586</v>
      </c>
      <c r="D15" s="22612">
        <v>805</v>
      </c>
      <c r="E15" s="22613">
        <v>147</v>
      </c>
      <c r="F15" s="22614">
        <v>348</v>
      </c>
      <c r="G15" s="22615">
        <v>278</v>
      </c>
      <c r="H15" s="22616">
        <v>262</v>
      </c>
      <c r="I15" s="22617">
        <v>356</v>
      </c>
      <c r="J15" s="22618">
        <v>27</v>
      </c>
      <c r="K15" s="22619">
        <v>179</v>
      </c>
      <c r="L15" s="22620">
        <v>320</v>
      </c>
      <c r="M15" s="22621">
        <v>213</v>
      </c>
      <c r="N15" s="22622">
        <v>393</v>
      </c>
      <c r="O15" s="22623">
        <v>259</v>
      </c>
      <c r="P15" s="22624">
        <v>206</v>
      </c>
      <c r="Q15" s="22625">
        <v>533</v>
      </c>
      <c r="R15" s="22626">
        <v>393</v>
      </c>
      <c r="S15" s="22627">
        <v>259</v>
      </c>
      <c r="T15" s="22628">
        <v>739</v>
      </c>
      <c r="U15" s="22629">
        <v>652</v>
      </c>
      <c r="V15" s="22630">
        <v>955</v>
      </c>
      <c r="W15" s="22631">
        <v>253</v>
      </c>
      <c r="X15" s="22632">
        <v>119</v>
      </c>
      <c r="Y15" s="22633">
        <v>24</v>
      </c>
      <c r="Z15" s="22634">
        <v>4</v>
      </c>
      <c r="AA15" s="22635">
        <v>0</v>
      </c>
      <c r="AB15" s="22636">
        <v>26</v>
      </c>
      <c r="AC15" s="22637">
        <v>10</v>
      </c>
      <c r="AD15" s="22638">
        <v>955</v>
      </c>
      <c r="AE15" s="22639">
        <v>253</v>
      </c>
      <c r="AF15" s="22640">
        <v>119</v>
      </c>
      <c r="AG15" s="22641">
        <v>64</v>
      </c>
      <c r="AH15" s="22642">
        <v>1019</v>
      </c>
      <c r="AI15" s="22643">
        <v>253</v>
      </c>
      <c r="AJ15" s="22644">
        <v>119</v>
      </c>
      <c r="AK15" s="22645">
        <v>955</v>
      </c>
      <c r="AL15" s="22646">
        <v>436</v>
      </c>
      <c r="AM15" s="22647">
        <v>133</v>
      </c>
      <c r="AN15" s="22648">
        <v>1258</v>
      </c>
      <c r="AO15" s="22649">
        <v>1035</v>
      </c>
      <c r="AP15" s="22650">
        <v>23</v>
      </c>
      <c r="AQ15" s="22651">
        <v>291</v>
      </c>
      <c r="AR15" s="22652">
        <v>32</v>
      </c>
      <c r="AS15" s="22653">
        <v>10</v>
      </c>
      <c r="AT15" s="22654">
        <v>779</v>
      </c>
      <c r="AU15" s="22655">
        <v>256</v>
      </c>
      <c r="AV15" s="22656">
        <v>235</v>
      </c>
      <c r="AW15" s="22657">
        <v>77</v>
      </c>
      <c r="AX15" s="22658">
        <v>16</v>
      </c>
      <c r="AY15" s="22659">
        <v>13</v>
      </c>
      <c r="AZ15" s="22660">
        <v>10</v>
      </c>
      <c r="BA15" s="22661">
        <v>5</v>
      </c>
      <c r="BB15" s="22662">
        <v>1035</v>
      </c>
      <c r="BC15" s="22663">
        <v>23</v>
      </c>
      <c r="BD15" s="22664">
        <v>333</v>
      </c>
      <c r="BE15" s="22665">
        <v>424</v>
      </c>
      <c r="BF15" s="22666">
        <v>466</v>
      </c>
      <c r="BG15" s="22667">
        <v>383</v>
      </c>
      <c r="BH15" s="22668">
        <v>50</v>
      </c>
      <c r="BI15" s="22669">
        <v>30</v>
      </c>
      <c r="BJ15" s="22670">
        <v>38</v>
      </c>
      <c r="BK15" s="22671">
        <v>890</v>
      </c>
      <c r="BL15" s="22672">
        <v>421</v>
      </c>
      <c r="BM15" s="22673">
        <v>80</v>
      </c>
      <c r="BN15" s="22674">
        <v>137</v>
      </c>
      <c r="BO15" s="22675">
        <v>215</v>
      </c>
      <c r="BP15" s="22676">
        <v>461</v>
      </c>
      <c r="BQ15" s="22677">
        <v>136</v>
      </c>
      <c r="BR15" s="22678">
        <v>544</v>
      </c>
      <c r="BS15" s="22679">
        <v>447</v>
      </c>
      <c r="BT15" s="22680">
        <v>47</v>
      </c>
      <c r="BU15" s="22681">
        <v>539</v>
      </c>
      <c r="BV15" s="22682">
        <v>927</v>
      </c>
      <c r="BW15" s="22683">
        <v>292</v>
      </c>
      <c r="BX15" s="22684">
        <v>113</v>
      </c>
      <c r="BY15" s="22685">
        <v>39</v>
      </c>
      <c r="BZ15" s="22686">
        <v>19</v>
      </c>
      <c r="CA15" s="22687">
        <v>112</v>
      </c>
      <c r="CB15" s="22688">
        <v>155</v>
      </c>
      <c r="CC15" s="22689">
        <v>74</v>
      </c>
      <c r="CD15" s="22690">
        <v>75</v>
      </c>
      <c r="CE15" s="22691">
        <v>978</v>
      </c>
      <c r="CF15" s="22692">
        <v>30</v>
      </c>
      <c r="CG15" s="22693">
        <v>487</v>
      </c>
      <c r="CH15" s="22694">
        <v>555</v>
      </c>
      <c r="CI15" s="22695">
        <v>161</v>
      </c>
      <c r="CJ15" s="22696">
        <v>178</v>
      </c>
      <c r="CK15" s="22697">
        <v>10</v>
      </c>
      <c r="CL15" s="22698">
        <v>60</v>
      </c>
      <c r="CM15" s="22699">
        <v>118</v>
      </c>
      <c r="CN15" s="22700">
        <v>127</v>
      </c>
      <c r="CO15" s="22701">
        <v>119</v>
      </c>
      <c r="CP15" s="22702">
        <v>93</v>
      </c>
      <c r="CQ15" s="22703">
        <v>122</v>
      </c>
      <c r="CR15" s="22704">
        <v>85</v>
      </c>
      <c r="CS15" s="22705">
        <v>107</v>
      </c>
      <c r="CT15" s="22706">
        <v>132</v>
      </c>
      <c r="CU15" s="22707">
        <v>111</v>
      </c>
      <c r="CV15" s="22708">
        <v>74</v>
      </c>
      <c r="CW15" s="22709">
        <v>57</v>
      </c>
      <c r="CX15" s="22710">
        <v>22</v>
      </c>
      <c r="CY15" s="22711">
        <v>12</v>
      </c>
      <c r="CZ15" s="22712">
        <v>5</v>
      </c>
      <c r="DA15" s="22713">
        <v>4</v>
      </c>
      <c r="DB15" s="22714">
        <v>143</v>
      </c>
      <c r="DC15" s="22715">
        <v>108</v>
      </c>
      <c r="DD15" s="22716">
        <v>62</v>
      </c>
      <c r="DE15" s="22717">
        <v>4</v>
      </c>
      <c r="DF15" s="22718">
        <v>23</v>
      </c>
      <c r="DG15" s="22719">
        <v>1129</v>
      </c>
      <c r="DH15" s="22720">
        <v>46</v>
      </c>
      <c r="DI15" s="22721">
        <v>18</v>
      </c>
      <c r="DJ15" s="22722">
        <v>103</v>
      </c>
      <c r="DK15" s="22723">
        <v>1285</v>
      </c>
      <c r="DL15" s="22724">
        <v>71</v>
      </c>
      <c r="DM15" s="22725">
        <v>115</v>
      </c>
      <c r="DN15" s="22726">
        <v>359</v>
      </c>
      <c r="DO15" s="22727">
        <v>232</v>
      </c>
      <c r="DP15" s="22728">
        <v>529</v>
      </c>
      <c r="DQ15" s="22729">
        <v>1</v>
      </c>
      <c r="DR15" s="22730">
        <v>1</v>
      </c>
      <c r="DS15" s="22731">
        <v>1121</v>
      </c>
      <c r="DT15" s="22732">
        <v>11</v>
      </c>
      <c r="DU15" s="22733">
        <v>4</v>
      </c>
      <c r="DV15" s="22734">
        <v>12</v>
      </c>
      <c r="DW15" s="22735">
        <v>61</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W14"/>
  <sheetViews>
    <sheetView workbookViewId="0">
      <pane xSplit="1" ySplit="5" topLeftCell="B6" activePane="bottomRight" state="frozen"/>
      <selection pane="topRight"/>
      <selection pane="bottomLeft"/>
      <selection pane="bottomRight"/>
    </sheetView>
  </sheetViews>
  <sheetFormatPr baseColWidth="10" defaultColWidth="8.83203125" defaultRowHeight="16" x14ac:dyDescent="0.2"/>
  <cols>
    <col min="1" max="1" width="105.6640625" customWidth="1"/>
  </cols>
  <sheetData>
    <row r="1" spans="1:127" ht="44" x14ac:dyDescent="0.2">
      <c r="A1" s="1" t="s">
        <v>0</v>
      </c>
    </row>
    <row r="2" spans="1:127" ht="40" x14ac:dyDescent="0.2">
      <c r="A2" s="2" t="s">
        <v>1</v>
      </c>
    </row>
    <row r="4" spans="1:127" x14ac:dyDescent="0.2">
      <c r="A4" s="238"/>
      <c r="B4" s="217"/>
      <c r="C4" s="22740" t="s">
        <v>3</v>
      </c>
      <c r="D4" s="22740"/>
      <c r="E4" s="22740" t="s">
        <v>4</v>
      </c>
      <c r="F4" s="22740"/>
      <c r="G4" s="22740"/>
      <c r="H4" s="22740"/>
      <c r="I4" s="22740"/>
      <c r="J4" s="22740" t="s">
        <v>5</v>
      </c>
      <c r="K4" s="22740"/>
      <c r="L4" s="22740"/>
      <c r="M4" s="22740"/>
      <c r="N4" s="22740"/>
      <c r="O4" s="22740"/>
      <c r="P4" s="22740" t="s">
        <v>6</v>
      </c>
      <c r="Q4" s="22740"/>
      <c r="R4" s="22740"/>
      <c r="S4" s="22740"/>
      <c r="T4" s="22740" t="s">
        <v>7</v>
      </c>
      <c r="U4" s="22740"/>
      <c r="V4" s="22740" t="s">
        <v>8</v>
      </c>
      <c r="W4" s="22740"/>
      <c r="X4" s="22740"/>
      <c r="Y4" s="22740"/>
      <c r="Z4" s="22740"/>
      <c r="AA4" s="22740"/>
      <c r="AB4" s="22740"/>
      <c r="AC4" s="22740"/>
      <c r="AD4" s="22740" t="s">
        <v>9</v>
      </c>
      <c r="AE4" s="22740"/>
      <c r="AF4" s="22740"/>
      <c r="AG4" s="22740"/>
      <c r="AH4" s="22740" t="s">
        <v>10</v>
      </c>
      <c r="AI4" s="22740"/>
      <c r="AJ4" s="22740"/>
      <c r="AK4" s="22740" t="s">
        <v>11</v>
      </c>
      <c r="AL4" s="22740"/>
      <c r="AM4" s="22740" t="s">
        <v>12</v>
      </c>
      <c r="AN4" s="22740"/>
      <c r="AO4" s="22740" t="s">
        <v>13</v>
      </c>
      <c r="AP4" s="22740"/>
      <c r="AQ4" s="22740"/>
      <c r="AR4" s="22740"/>
      <c r="AS4" s="22740"/>
      <c r="AT4" s="22740" t="s">
        <v>14</v>
      </c>
      <c r="AU4" s="22740"/>
      <c r="AV4" s="22740"/>
      <c r="AW4" s="22740"/>
      <c r="AX4" s="22740"/>
      <c r="AY4" s="22740"/>
      <c r="AZ4" s="22740"/>
      <c r="BA4" s="22740"/>
      <c r="BB4" s="22740" t="s">
        <v>15</v>
      </c>
      <c r="BC4" s="22740"/>
      <c r="BD4" s="22740"/>
      <c r="BE4" s="22740" t="s">
        <v>16</v>
      </c>
      <c r="BF4" s="22740"/>
      <c r="BG4" s="22740"/>
      <c r="BH4" s="22740"/>
      <c r="BI4" s="22740"/>
      <c r="BJ4" s="22740"/>
      <c r="BK4" s="22740" t="s">
        <v>17</v>
      </c>
      <c r="BL4" s="22740"/>
      <c r="BM4" s="22740"/>
      <c r="BN4" s="22740" t="s">
        <v>18</v>
      </c>
      <c r="BO4" s="22740"/>
      <c r="BP4" s="22740"/>
      <c r="BQ4" s="22740"/>
      <c r="BR4" s="22740"/>
      <c r="BS4" s="22740"/>
      <c r="BT4" s="22740"/>
      <c r="BU4" s="22740"/>
      <c r="BV4" s="22740" t="s">
        <v>19</v>
      </c>
      <c r="BW4" s="22740"/>
      <c r="BX4" s="22740"/>
      <c r="BY4" s="22740"/>
      <c r="BZ4" s="22740"/>
      <c r="CA4" s="22740" t="s">
        <v>20</v>
      </c>
      <c r="CB4" s="22740"/>
      <c r="CC4" s="22740"/>
      <c r="CD4" s="22740"/>
      <c r="CE4" s="22740"/>
      <c r="CF4" s="22740"/>
      <c r="CG4" s="22740" t="s">
        <v>21</v>
      </c>
      <c r="CH4" s="22740"/>
      <c r="CI4" s="22740"/>
      <c r="CJ4" s="22740"/>
      <c r="CK4" s="22740"/>
      <c r="CL4" s="22740" t="s">
        <v>22</v>
      </c>
      <c r="CM4" s="22740"/>
      <c r="CN4" s="22740"/>
      <c r="CO4" s="22740"/>
      <c r="CP4" s="22740"/>
      <c r="CQ4" s="22740"/>
      <c r="CR4" s="22740"/>
      <c r="CS4" s="22740"/>
      <c r="CT4" s="22740"/>
      <c r="CU4" s="22740"/>
      <c r="CV4" s="22740"/>
      <c r="CW4" s="22740"/>
      <c r="CX4" s="22740"/>
      <c r="CY4" s="22740"/>
      <c r="CZ4" s="22740"/>
      <c r="DA4" s="22740"/>
      <c r="DB4" s="22740"/>
      <c r="DC4" s="22740" t="s">
        <v>23</v>
      </c>
      <c r="DD4" s="22740"/>
      <c r="DE4" s="22740"/>
      <c r="DF4" s="22740"/>
      <c r="DG4" s="22740"/>
      <c r="DH4" s="22740"/>
      <c r="DI4" s="22740"/>
      <c r="DJ4" s="22740" t="s">
        <v>24</v>
      </c>
      <c r="DK4" s="22740"/>
      <c r="DL4" s="22740" t="s">
        <v>25</v>
      </c>
      <c r="DM4" s="22740"/>
      <c r="DN4" s="22740"/>
      <c r="DO4" s="22740"/>
      <c r="DP4" s="22740"/>
      <c r="DQ4" s="22740" t="s">
        <v>26</v>
      </c>
      <c r="DR4" s="22740"/>
      <c r="DS4" s="22740"/>
      <c r="DT4" s="22740"/>
      <c r="DU4" s="22740"/>
      <c r="DV4" s="22740"/>
      <c r="DW4" s="22740"/>
    </row>
    <row r="5" spans="1:127" ht="170" x14ac:dyDescent="0.2">
      <c r="A5" s="238"/>
      <c r="B5" s="3" t="s">
        <v>27</v>
      </c>
      <c r="C5" s="3" t="s">
        <v>28</v>
      </c>
      <c r="D5" s="3" t="s">
        <v>29</v>
      </c>
      <c r="E5" s="3" t="s">
        <v>30</v>
      </c>
      <c r="F5" s="3" t="s">
        <v>31</v>
      </c>
      <c r="G5" s="3" t="s">
        <v>32</v>
      </c>
      <c r="H5" s="3" t="s">
        <v>33</v>
      </c>
      <c r="I5" s="3" t="s">
        <v>34</v>
      </c>
      <c r="J5" s="3" t="s">
        <v>35</v>
      </c>
      <c r="K5" s="3" t="s">
        <v>36</v>
      </c>
      <c r="L5" s="3" t="s">
        <v>37</v>
      </c>
      <c r="M5" s="3" t="s">
        <v>38</v>
      </c>
      <c r="N5" s="3" t="s">
        <v>39</v>
      </c>
      <c r="O5" s="3" t="s">
        <v>40</v>
      </c>
      <c r="P5" s="3" t="s">
        <v>41</v>
      </c>
      <c r="Q5" s="3" t="s">
        <v>37</v>
      </c>
      <c r="R5" s="3" t="s">
        <v>42</v>
      </c>
      <c r="S5" s="3" t="s">
        <v>43</v>
      </c>
      <c r="T5" s="3" t="s">
        <v>44</v>
      </c>
      <c r="U5" s="3" t="s">
        <v>45</v>
      </c>
      <c r="V5" s="3" t="s">
        <v>46</v>
      </c>
      <c r="W5" s="3" t="s">
        <v>47</v>
      </c>
      <c r="X5" s="3" t="s">
        <v>12</v>
      </c>
      <c r="Y5" s="3" t="s">
        <v>48</v>
      </c>
      <c r="Z5" s="3" t="s">
        <v>49</v>
      </c>
      <c r="AA5" s="3" t="s">
        <v>50</v>
      </c>
      <c r="AB5" s="3" t="s">
        <v>51</v>
      </c>
      <c r="AC5" s="3" t="s">
        <v>52</v>
      </c>
      <c r="AD5" s="3" t="s">
        <v>46</v>
      </c>
      <c r="AE5" s="3" t="s">
        <v>47</v>
      </c>
      <c r="AF5" s="3" t="s">
        <v>12</v>
      </c>
      <c r="AG5" s="3" t="s">
        <v>52</v>
      </c>
      <c r="AH5" s="3" t="s">
        <v>53</v>
      </c>
      <c r="AI5" s="3" t="s">
        <v>47</v>
      </c>
      <c r="AJ5" s="3" t="s">
        <v>12</v>
      </c>
      <c r="AK5" s="3" t="s">
        <v>46</v>
      </c>
      <c r="AL5" s="3" t="s">
        <v>54</v>
      </c>
      <c r="AM5" s="3" t="s">
        <v>55</v>
      </c>
      <c r="AN5" s="3" t="s">
        <v>56</v>
      </c>
      <c r="AO5" s="3" t="s">
        <v>57</v>
      </c>
      <c r="AP5" s="3" t="s">
        <v>58</v>
      </c>
      <c r="AQ5" s="3" t="s">
        <v>59</v>
      </c>
      <c r="AR5" s="3" t="s">
        <v>52</v>
      </c>
      <c r="AS5" s="3" t="s">
        <v>60</v>
      </c>
      <c r="AT5" s="3" t="s">
        <v>61</v>
      </c>
      <c r="AU5" s="3" t="s">
        <v>62</v>
      </c>
      <c r="AV5" s="3" t="s">
        <v>63</v>
      </c>
      <c r="AW5" s="3" t="s">
        <v>59</v>
      </c>
      <c r="AX5" s="3" t="s">
        <v>64</v>
      </c>
      <c r="AY5" s="3" t="s">
        <v>65</v>
      </c>
      <c r="AZ5" s="3" t="s">
        <v>66</v>
      </c>
      <c r="BA5" s="3" t="s">
        <v>60</v>
      </c>
      <c r="BB5" s="3" t="s">
        <v>57</v>
      </c>
      <c r="BC5" s="3" t="s">
        <v>58</v>
      </c>
      <c r="BD5" s="3" t="s">
        <v>59</v>
      </c>
      <c r="BE5" s="3" t="s">
        <v>67</v>
      </c>
      <c r="BF5" s="3" t="s">
        <v>68</v>
      </c>
      <c r="BG5" s="3" t="s">
        <v>69</v>
      </c>
      <c r="BH5" s="3" t="s">
        <v>70</v>
      </c>
      <c r="BI5" s="3" t="s">
        <v>71</v>
      </c>
      <c r="BJ5" s="3" t="s">
        <v>60</v>
      </c>
      <c r="BK5" s="3" t="s">
        <v>72</v>
      </c>
      <c r="BL5" s="3" t="s">
        <v>69</v>
      </c>
      <c r="BM5" s="3" t="s">
        <v>73</v>
      </c>
      <c r="BN5" s="3" t="s">
        <v>74</v>
      </c>
      <c r="BO5" s="3" t="s">
        <v>75</v>
      </c>
      <c r="BP5" s="3" t="s">
        <v>76</v>
      </c>
      <c r="BQ5" s="3" t="s">
        <v>77</v>
      </c>
      <c r="BR5" s="3" t="s">
        <v>78</v>
      </c>
      <c r="BS5" s="3" t="s">
        <v>79</v>
      </c>
      <c r="BT5" s="3" t="s">
        <v>52</v>
      </c>
      <c r="BU5" s="3" t="s">
        <v>80</v>
      </c>
      <c r="BV5" s="3" t="s">
        <v>81</v>
      </c>
      <c r="BW5" s="3" t="s">
        <v>82</v>
      </c>
      <c r="BX5" s="3" t="s">
        <v>83</v>
      </c>
      <c r="BY5" s="3" t="s">
        <v>84</v>
      </c>
      <c r="BZ5" s="3" t="s">
        <v>85</v>
      </c>
      <c r="CA5" s="3" t="s">
        <v>86</v>
      </c>
      <c r="CB5" s="3" t="s">
        <v>87</v>
      </c>
      <c r="CC5" s="3" t="s">
        <v>88</v>
      </c>
      <c r="CD5" s="3" t="s">
        <v>89</v>
      </c>
      <c r="CE5" s="3" t="s">
        <v>90</v>
      </c>
      <c r="CF5" s="3" t="s">
        <v>60</v>
      </c>
      <c r="CG5" s="3" t="s">
        <v>91</v>
      </c>
      <c r="CH5" s="3" t="s">
        <v>92</v>
      </c>
      <c r="CI5" s="3" t="s">
        <v>93</v>
      </c>
      <c r="CJ5" s="3" t="s">
        <v>94</v>
      </c>
      <c r="CK5" s="3" t="s">
        <v>52</v>
      </c>
      <c r="CL5" s="3" t="s">
        <v>95</v>
      </c>
      <c r="CM5" s="3" t="s">
        <v>96</v>
      </c>
      <c r="CN5" s="3" t="s">
        <v>97</v>
      </c>
      <c r="CO5" s="3" t="s">
        <v>98</v>
      </c>
      <c r="CP5" s="3" t="s">
        <v>99</v>
      </c>
      <c r="CQ5" s="3" t="s">
        <v>100</v>
      </c>
      <c r="CR5" s="3" t="s">
        <v>101</v>
      </c>
      <c r="CS5" s="3" t="s">
        <v>102</v>
      </c>
      <c r="CT5" s="3" t="s">
        <v>103</v>
      </c>
      <c r="CU5" s="3" t="s">
        <v>104</v>
      </c>
      <c r="CV5" s="3" t="s">
        <v>105</v>
      </c>
      <c r="CW5" s="3" t="s">
        <v>106</v>
      </c>
      <c r="CX5" s="3" t="s">
        <v>107</v>
      </c>
      <c r="CY5" s="3" t="s">
        <v>108</v>
      </c>
      <c r="CZ5" s="3" t="s">
        <v>109</v>
      </c>
      <c r="DA5" s="3" t="s">
        <v>110</v>
      </c>
      <c r="DB5" s="3" t="s">
        <v>111</v>
      </c>
      <c r="DC5" s="3" t="s">
        <v>112</v>
      </c>
      <c r="DD5" s="3" t="s">
        <v>113</v>
      </c>
      <c r="DE5" s="3" t="s">
        <v>114</v>
      </c>
      <c r="DF5" s="3" t="s">
        <v>115</v>
      </c>
      <c r="DG5" s="3" t="s">
        <v>116</v>
      </c>
      <c r="DH5" s="3" t="s">
        <v>117</v>
      </c>
      <c r="DI5" s="3" t="s">
        <v>52</v>
      </c>
      <c r="DJ5" s="3" t="s">
        <v>56</v>
      </c>
      <c r="DK5" s="3" t="s">
        <v>55</v>
      </c>
      <c r="DL5" s="3" t="s">
        <v>118</v>
      </c>
      <c r="DM5" s="3" t="s">
        <v>119</v>
      </c>
      <c r="DN5" s="3" t="s">
        <v>120</v>
      </c>
      <c r="DO5" s="3" t="s">
        <v>121</v>
      </c>
      <c r="DP5" s="3" t="s">
        <v>122</v>
      </c>
      <c r="DQ5" s="3" t="s">
        <v>123</v>
      </c>
      <c r="DR5" s="3" t="s">
        <v>124</v>
      </c>
      <c r="DS5" s="3" t="s">
        <v>125</v>
      </c>
      <c r="DT5" s="3" t="s">
        <v>126</v>
      </c>
      <c r="DU5" s="3" t="s">
        <v>127</v>
      </c>
      <c r="DV5" s="3" t="s">
        <v>128</v>
      </c>
      <c r="DW5" s="3" t="s">
        <v>129</v>
      </c>
    </row>
    <row r="7" spans="1:127" ht="17" x14ac:dyDescent="0.2">
      <c r="A7" s="259" t="s">
        <v>158</v>
      </c>
    </row>
    <row r="8" spans="1:127" ht="17" x14ac:dyDescent="0.2">
      <c r="A8" s="259" t="s">
        <v>159</v>
      </c>
    </row>
    <row r="9" spans="1:127" ht="51" x14ac:dyDescent="0.2">
      <c r="A9" s="270" t="s">
        <v>133</v>
      </c>
    </row>
    <row r="10" spans="1:127" ht="17" x14ac:dyDescent="0.2">
      <c r="A10" s="2278" t="s">
        <v>134</v>
      </c>
      <c r="B10" s="2095">
        <v>5.5205633488882501E-2</v>
      </c>
      <c r="C10" s="1996">
        <v>7.1528665872828801E-2</v>
      </c>
      <c r="D10" s="1997">
        <v>4.1448627149166702E-2</v>
      </c>
      <c r="E10" s="1998">
        <v>5.6219472047977802E-2</v>
      </c>
      <c r="F10" s="1999">
        <v>7.7190624942546596E-2</v>
      </c>
      <c r="G10" s="2000">
        <v>4.2254785403277602E-2</v>
      </c>
      <c r="H10" s="2001">
        <v>4.80116141549057E-2</v>
      </c>
      <c r="I10" s="2002">
        <v>4.4114453945171599E-2</v>
      </c>
      <c r="J10" s="2098"/>
      <c r="K10" s="2003">
        <v>5.3426429037862197E-2</v>
      </c>
      <c r="L10" s="2004">
        <v>5.3325678022522097E-2</v>
      </c>
      <c r="M10" s="2005">
        <v>5.8071377885746199E-2</v>
      </c>
      <c r="N10" s="2006">
        <v>5.6379685482301697E-2</v>
      </c>
      <c r="O10" s="2007">
        <v>5.14240271597768E-2</v>
      </c>
      <c r="P10" s="2008">
        <v>5.65928704890344E-2</v>
      </c>
      <c r="Q10" s="2009">
        <v>5.5105029491609801E-2</v>
      </c>
      <c r="R10" s="2010">
        <v>5.6379685482301697E-2</v>
      </c>
      <c r="S10" s="2011">
        <v>5.14240271597768E-2</v>
      </c>
      <c r="T10" s="2012">
        <v>5.5734165462213103E-2</v>
      </c>
      <c r="U10" s="2013">
        <v>5.4416891042293497E-2</v>
      </c>
      <c r="V10" s="2014">
        <v>6.0692785022165102E-2</v>
      </c>
      <c r="W10" s="2015">
        <v>3.6879319553277501E-2</v>
      </c>
      <c r="X10" s="2016">
        <v>6.3516729463376706E-2</v>
      </c>
      <c r="Y10" s="2100"/>
      <c r="Z10" s="2102"/>
      <c r="AA10" s="2104"/>
      <c r="AB10" s="2106"/>
      <c r="AC10" s="2108"/>
      <c r="AD10" s="2017">
        <v>6.0692785022165102E-2</v>
      </c>
      <c r="AE10" s="2018">
        <v>3.6879319553277501E-2</v>
      </c>
      <c r="AF10" s="2019">
        <v>6.3516729463376706E-2</v>
      </c>
      <c r="AG10" s="2020">
        <v>5.1412438348809E-2</v>
      </c>
      <c r="AH10" s="2021">
        <v>6.0004183334584599E-2</v>
      </c>
      <c r="AI10" s="2022">
        <v>3.6879319553277501E-2</v>
      </c>
      <c r="AJ10" s="2023">
        <v>6.3516729463376706E-2</v>
      </c>
      <c r="AK10" s="2024">
        <v>6.0692785022165102E-2</v>
      </c>
      <c r="AL10" s="2025">
        <v>4.63455546672445E-2</v>
      </c>
      <c r="AM10" s="2026">
        <v>8.9533910595664304E-2</v>
      </c>
      <c r="AN10" s="2027">
        <v>5.0515959989918202E-2</v>
      </c>
      <c r="AO10" s="2028">
        <v>5.5655209600865202E-2</v>
      </c>
      <c r="AP10" s="2110"/>
      <c r="AQ10" s="2029">
        <v>3.8210159073358001E-2</v>
      </c>
      <c r="AR10" s="2030">
        <v>8.9137501121876794E-2</v>
      </c>
      <c r="AS10" s="2112"/>
      <c r="AT10" s="2031">
        <v>6.4129592379781705E-2</v>
      </c>
      <c r="AU10" s="2032">
        <v>3.28283235022854E-2</v>
      </c>
      <c r="AV10" s="2033">
        <v>3.5682568211337001E-2</v>
      </c>
      <c r="AW10" s="2034">
        <v>6.9651800478224099E-2</v>
      </c>
      <c r="AX10" s="2114"/>
      <c r="AY10" s="2116"/>
      <c r="AZ10" s="2118"/>
      <c r="BA10" s="2120"/>
      <c r="BB10" s="2035">
        <v>5.5655209600865202E-2</v>
      </c>
      <c r="BC10" s="2122"/>
      <c r="BD10" s="2036">
        <v>4.1069836459124202E-2</v>
      </c>
      <c r="BE10" s="2037">
        <v>8.8120347235248003E-2</v>
      </c>
      <c r="BF10" s="2038">
        <v>4.0689138094614302E-2</v>
      </c>
      <c r="BG10" s="2039">
        <v>3.9373720977221097E-2</v>
      </c>
      <c r="BH10" s="2040">
        <v>4.7886696044306502E-2</v>
      </c>
      <c r="BI10" s="2041">
        <v>0.130020239027345</v>
      </c>
      <c r="BJ10" s="2042">
        <v>0</v>
      </c>
      <c r="BK10" s="2043">
        <v>6.3503781776681603E-2</v>
      </c>
      <c r="BL10" s="2044">
        <v>3.51839999720212E-2</v>
      </c>
      <c r="BM10" s="2045">
        <v>7.8047880737578207E-2</v>
      </c>
      <c r="BN10" s="2046">
        <v>0.18844815508113499</v>
      </c>
      <c r="BO10" s="2047">
        <v>0.103868247863091</v>
      </c>
      <c r="BP10" s="2048">
        <v>6.8064866172873106E-2</v>
      </c>
      <c r="BQ10" s="2049">
        <v>0.108878657198933</v>
      </c>
      <c r="BR10" s="2050">
        <v>8.2618322395080004E-2</v>
      </c>
      <c r="BS10" s="2051">
        <v>8.8965333152684706E-2</v>
      </c>
      <c r="BT10" s="2052">
        <v>0</v>
      </c>
      <c r="BU10" s="2053">
        <v>3.9337797659489998E-2</v>
      </c>
      <c r="BV10" s="2054">
        <v>7.02779061083358E-2</v>
      </c>
      <c r="BW10" s="2055">
        <v>4.4428385642991702E-2</v>
      </c>
      <c r="BX10" s="2056">
        <v>1.7843697346251099E-2</v>
      </c>
      <c r="BY10" s="2057">
        <v>1.8116226751634299E-2</v>
      </c>
      <c r="BZ10" s="2124"/>
      <c r="CA10" s="2058">
        <v>0.11546837315257701</v>
      </c>
      <c r="CB10" s="2059">
        <v>9.9225959247332005E-2</v>
      </c>
      <c r="CC10" s="2060">
        <v>0.11923922201581499</v>
      </c>
      <c r="CD10" s="2061">
        <v>7.5703026174953794E-2</v>
      </c>
      <c r="CE10" s="2062">
        <v>3.7270446257742298E-2</v>
      </c>
      <c r="CF10" s="2063">
        <v>8.6506342913314299E-2</v>
      </c>
      <c r="CG10" s="2064">
        <v>6.3242577301637404E-2</v>
      </c>
      <c r="CH10" s="2065">
        <v>6.16548980328291E-2</v>
      </c>
      <c r="CI10" s="2066">
        <v>3.5090353940703201E-2</v>
      </c>
      <c r="CJ10" s="2067">
        <v>2.3624222605931899E-2</v>
      </c>
      <c r="CK10" s="2126"/>
      <c r="CL10" s="2068">
        <v>2.8260128630172798E-2</v>
      </c>
      <c r="CM10" s="2069">
        <v>3.06474285190429E-2</v>
      </c>
      <c r="CN10" s="2070">
        <v>3.8289124535345297E-2</v>
      </c>
      <c r="CO10" s="2071">
        <v>2.9839690030941501E-2</v>
      </c>
      <c r="CP10" s="2072">
        <v>6.3241408545294905E-2</v>
      </c>
      <c r="CQ10" s="2073">
        <v>6.2988059600447496E-2</v>
      </c>
      <c r="CR10" s="2074">
        <v>4.9869617972215702E-2</v>
      </c>
      <c r="CS10" s="2075">
        <v>6.6456047124366799E-2</v>
      </c>
      <c r="CT10" s="2076">
        <v>4.3892266527642498E-2</v>
      </c>
      <c r="CU10" s="2077">
        <v>6.9656820092609498E-2</v>
      </c>
      <c r="CV10" s="2078">
        <v>5.0493821626548301E-2</v>
      </c>
      <c r="CW10" s="2079">
        <v>5.57955829723112E-2</v>
      </c>
      <c r="CX10" s="2128"/>
      <c r="CY10" s="2130"/>
      <c r="CZ10" s="2132"/>
      <c r="DA10" s="2134"/>
      <c r="DB10" s="2080">
        <v>9.2685527987699204E-2</v>
      </c>
      <c r="DC10" s="2081">
        <v>4.9419635434828399E-2</v>
      </c>
      <c r="DD10" s="2082">
        <v>7.2131962270144498E-2</v>
      </c>
      <c r="DE10" s="2136"/>
      <c r="DF10" s="2138"/>
      <c r="DG10" s="2083">
        <v>5.0862084417772603E-2</v>
      </c>
      <c r="DH10" s="2084">
        <v>0.112659622739353</v>
      </c>
      <c r="DI10" s="2140"/>
      <c r="DJ10" s="2085">
        <v>5.2752055835809497E-2</v>
      </c>
      <c r="DK10" s="2086">
        <v>5.5539987317308498E-2</v>
      </c>
      <c r="DL10" s="2087">
        <v>3.6541411713624003E-2</v>
      </c>
      <c r="DM10" s="2088">
        <v>8.3974290645856806E-2</v>
      </c>
      <c r="DN10" s="2089">
        <v>6.7840208989331297E-2</v>
      </c>
      <c r="DO10" s="2090">
        <v>5.1576375991513997E-2</v>
      </c>
      <c r="DP10" s="2091">
        <v>4.2381651487231498E-2</v>
      </c>
      <c r="DQ10" s="2142"/>
      <c r="DR10" s="2144"/>
      <c r="DS10" s="2092">
        <v>4.6837855962415298E-2</v>
      </c>
      <c r="DT10" s="2146"/>
      <c r="DU10" s="2148"/>
      <c r="DV10" s="2150"/>
      <c r="DW10" s="2093">
        <v>0.106306596786893</v>
      </c>
    </row>
    <row r="11" spans="1:127" ht="17" x14ac:dyDescent="0.2">
      <c r="A11" s="2278" t="s">
        <v>135</v>
      </c>
      <c r="B11" s="2096">
        <v>0.19071291610348001</v>
      </c>
      <c r="C11" s="2097">
        <v>0.230343257556338</v>
      </c>
      <c r="D11" s="2097">
        <v>0.157312574439741</v>
      </c>
      <c r="E11" s="2097">
        <v>0.17642977695881601</v>
      </c>
      <c r="F11" s="2097">
        <v>0.154433898089789</v>
      </c>
      <c r="G11" s="2097">
        <v>0.17186191348326799</v>
      </c>
      <c r="H11" s="2097">
        <v>0.167322264124975</v>
      </c>
      <c r="I11" s="2097">
        <v>0.28530899313465102</v>
      </c>
      <c r="J11" s="2099"/>
      <c r="K11" s="2097">
        <v>0.12702334484479999</v>
      </c>
      <c r="L11" s="2097">
        <v>0.18436874609117801</v>
      </c>
      <c r="M11" s="2097">
        <v>0.123758131862012</v>
      </c>
      <c r="N11" s="2097">
        <v>0.23509136579929599</v>
      </c>
      <c r="O11" s="2097">
        <v>0.29537336151687599</v>
      </c>
      <c r="P11" s="2097">
        <v>0.122226717974677</v>
      </c>
      <c r="Q11" s="2097">
        <v>0.161643418198717</v>
      </c>
      <c r="R11" s="2097">
        <v>0.23509136579929599</v>
      </c>
      <c r="S11" s="2097">
        <v>0.29537336151687599</v>
      </c>
      <c r="T11" s="2097">
        <v>0.14497600279858</v>
      </c>
      <c r="U11" s="2097">
        <v>0.25896733914662401</v>
      </c>
      <c r="V11" s="2097">
        <v>0.22368316937058699</v>
      </c>
      <c r="W11" s="2097">
        <v>0.12492287579615299</v>
      </c>
      <c r="X11" s="2097">
        <v>0.123700554150355</v>
      </c>
      <c r="Y11" s="2101"/>
      <c r="Z11" s="2103"/>
      <c r="AA11" s="2105"/>
      <c r="AB11" s="2107"/>
      <c r="AC11" s="2109"/>
      <c r="AD11" s="2097">
        <v>0.22368316937058699</v>
      </c>
      <c r="AE11" s="2097">
        <v>0.12492287579615299</v>
      </c>
      <c r="AF11" s="2097">
        <v>0.123700554150355</v>
      </c>
      <c r="AG11" s="2097">
        <v>0.22461313291253401</v>
      </c>
      <c r="AH11" s="2097">
        <v>0.223752172661834</v>
      </c>
      <c r="AI11" s="2097">
        <v>0.12492287579615299</v>
      </c>
      <c r="AJ11" s="2097">
        <v>0.123700554150355</v>
      </c>
      <c r="AK11" s="2097">
        <v>0.22368316937058699</v>
      </c>
      <c r="AL11" s="2097">
        <v>0.13747599692162901</v>
      </c>
      <c r="AM11" s="2097">
        <v>0.115162408524843</v>
      </c>
      <c r="AN11" s="2097">
        <v>0.20103406365547399</v>
      </c>
      <c r="AO11" s="2097">
        <v>0.18533222432000299</v>
      </c>
      <c r="AP11" s="2111"/>
      <c r="AQ11" s="2097">
        <v>0.21409281701748401</v>
      </c>
      <c r="AR11" s="2097">
        <v>0.22409049936199399</v>
      </c>
      <c r="AS11" s="2113"/>
      <c r="AT11" s="2097">
        <v>0.21158231374332201</v>
      </c>
      <c r="AU11" s="2097">
        <v>0.114624089347103</v>
      </c>
      <c r="AV11" s="2097">
        <v>0.221931092846993</v>
      </c>
      <c r="AW11" s="2097">
        <v>0.183516203180495</v>
      </c>
      <c r="AX11" s="2115"/>
      <c r="AY11" s="2117"/>
      <c r="AZ11" s="2119"/>
      <c r="BA11" s="2121"/>
      <c r="BB11" s="2097">
        <v>0.18533222432000299</v>
      </c>
      <c r="BC11" s="2123"/>
      <c r="BD11" s="2097">
        <v>0.20788499525854301</v>
      </c>
      <c r="BE11" s="2097">
        <v>0.21881337731692099</v>
      </c>
      <c r="BF11" s="2097">
        <v>0.21524742852661599</v>
      </c>
      <c r="BG11" s="2097">
        <v>0.16966807417268001</v>
      </c>
      <c r="BH11" s="2097">
        <v>8.8525573978498306E-2</v>
      </c>
      <c r="BI11" s="2097">
        <v>0.111267376756142</v>
      </c>
      <c r="BJ11" s="2097">
        <v>8.6699122861075201E-2</v>
      </c>
      <c r="BK11" s="2097">
        <v>0.21696266734328001</v>
      </c>
      <c r="BL11" s="2097">
        <v>0.160839425280422</v>
      </c>
      <c r="BM11" s="2097">
        <v>9.6876847878567596E-2</v>
      </c>
      <c r="BN11" s="2097">
        <v>0.31024101821212402</v>
      </c>
      <c r="BO11" s="2097">
        <v>0.283046828534398</v>
      </c>
      <c r="BP11" s="2097">
        <v>0.27714774358528399</v>
      </c>
      <c r="BQ11" s="2097">
        <v>0.30106752381201402</v>
      </c>
      <c r="BR11" s="2097">
        <v>0.23525550739375301</v>
      </c>
      <c r="BS11" s="2097">
        <v>0.30576014745783398</v>
      </c>
      <c r="BT11" s="2097">
        <v>0.47835516859857902</v>
      </c>
      <c r="BU11" s="2097">
        <v>0.119708068128081</v>
      </c>
      <c r="BV11" s="2097">
        <v>0.25457742530430699</v>
      </c>
      <c r="BW11" s="2097">
        <v>0.13365719926660199</v>
      </c>
      <c r="BX11" s="2097">
        <v>2.9832955981465899E-2</v>
      </c>
      <c r="BY11" s="2097">
        <v>0</v>
      </c>
      <c r="BZ11" s="2125"/>
      <c r="CA11" s="2097">
        <v>0.19457265386059</v>
      </c>
      <c r="CB11" s="2097">
        <v>0.26278466937195799</v>
      </c>
      <c r="CC11" s="2097">
        <v>0.18700195917207199</v>
      </c>
      <c r="CD11" s="2097">
        <v>0.16420937142599301</v>
      </c>
      <c r="CE11" s="2097">
        <v>0.18671702155495501</v>
      </c>
      <c r="CF11" s="2097">
        <v>0.11021248643133701</v>
      </c>
      <c r="CG11" s="2097">
        <v>0.174648467815299</v>
      </c>
      <c r="CH11" s="2097">
        <v>0.20905976059057499</v>
      </c>
      <c r="CI11" s="2097">
        <v>0.20402602667586101</v>
      </c>
      <c r="CJ11" s="2097">
        <v>0.166602998028819</v>
      </c>
      <c r="CK11" s="2127"/>
      <c r="CL11" s="2097">
        <v>1.8615078855696101E-2</v>
      </c>
      <c r="CM11" s="2097">
        <v>6.5376087790601001E-2</v>
      </c>
      <c r="CN11" s="2097">
        <v>0.139331900722661</v>
      </c>
      <c r="CO11" s="2097">
        <v>0.13660988943907601</v>
      </c>
      <c r="CP11" s="2097">
        <v>0.132947150670957</v>
      </c>
      <c r="CQ11" s="2097">
        <v>0.25412992703137399</v>
      </c>
      <c r="CR11" s="2097">
        <v>0.25974608672998001</v>
      </c>
      <c r="CS11" s="2097">
        <v>0.26064445587856999</v>
      </c>
      <c r="CT11" s="2097">
        <v>0.28338005804597799</v>
      </c>
      <c r="CU11" s="2097">
        <v>0.26286936887117601</v>
      </c>
      <c r="CV11" s="2097">
        <v>0.21935691126152401</v>
      </c>
      <c r="CW11" s="2097">
        <v>0.14849783386701801</v>
      </c>
      <c r="CX11" s="2129"/>
      <c r="CY11" s="2131"/>
      <c r="CZ11" s="2133"/>
      <c r="DA11" s="2135"/>
      <c r="DB11" s="2097">
        <v>0.25118722978835001</v>
      </c>
      <c r="DC11" s="2097">
        <v>7.8130356546444596E-2</v>
      </c>
      <c r="DD11" s="2097">
        <v>0.17046962500704499</v>
      </c>
      <c r="DE11" s="2137"/>
      <c r="DF11" s="2139"/>
      <c r="DG11" s="2097">
        <v>0.208835581080209</v>
      </c>
      <c r="DH11" s="2097">
        <v>0.114477863486096</v>
      </c>
      <c r="DI11" s="2141"/>
      <c r="DJ11" s="2097">
        <v>7.8303158040218396E-2</v>
      </c>
      <c r="DK11" s="2097">
        <v>0.20159166519205701</v>
      </c>
      <c r="DL11" s="2097">
        <v>4.2646909027678502E-2</v>
      </c>
      <c r="DM11" s="2097">
        <v>0.219780569128953</v>
      </c>
      <c r="DN11" s="2097">
        <v>0.196797348597995</v>
      </c>
      <c r="DO11" s="2097">
        <v>0.25643103841517101</v>
      </c>
      <c r="DP11" s="2097">
        <v>0.18174948823798701</v>
      </c>
      <c r="DQ11" s="2143"/>
      <c r="DR11" s="2145"/>
      <c r="DS11" s="2097">
        <v>0.19753708757023999</v>
      </c>
      <c r="DT11" s="2147"/>
      <c r="DU11" s="2149"/>
      <c r="DV11" s="2151"/>
      <c r="DW11" s="2094">
        <v>0.11805382623428</v>
      </c>
    </row>
    <row r="12" spans="1:127" ht="17" x14ac:dyDescent="0.2">
      <c r="A12" s="2278" t="s">
        <v>136</v>
      </c>
      <c r="B12" s="2096">
        <v>0.33092575076512498</v>
      </c>
      <c r="C12" s="2097">
        <v>0.38028036129151599</v>
      </c>
      <c r="D12" s="2097">
        <v>0.28932982214505198</v>
      </c>
      <c r="E12" s="2097">
        <v>0.237930333332837</v>
      </c>
      <c r="F12" s="2097">
        <v>0.33976087129714599</v>
      </c>
      <c r="G12" s="2097">
        <v>0.35032704011933602</v>
      </c>
      <c r="H12" s="2097">
        <v>0.39286793486580102</v>
      </c>
      <c r="I12" s="2097">
        <v>0.34044401865025198</v>
      </c>
      <c r="J12" s="2099"/>
      <c r="K12" s="2097">
        <v>0.27816085251074502</v>
      </c>
      <c r="L12" s="2097">
        <v>0.30794524027412301</v>
      </c>
      <c r="M12" s="2097">
        <v>0.30308226447718201</v>
      </c>
      <c r="N12" s="2097">
        <v>0.38261484849020899</v>
      </c>
      <c r="O12" s="2097">
        <v>0.36588196897592501</v>
      </c>
      <c r="P12" s="2097">
        <v>0.293370984789872</v>
      </c>
      <c r="Q12" s="2097">
        <v>0.30612191739703198</v>
      </c>
      <c r="R12" s="2097">
        <v>0.38261484849020899</v>
      </c>
      <c r="S12" s="2097">
        <v>0.36588196897592501</v>
      </c>
      <c r="T12" s="2097">
        <v>0.30073016493437699</v>
      </c>
      <c r="U12" s="2097">
        <v>0.37598743377788302</v>
      </c>
      <c r="V12" s="2097">
        <v>0.37884151758859103</v>
      </c>
      <c r="W12" s="2097">
        <v>0.22702974164388101</v>
      </c>
      <c r="X12" s="2097">
        <v>0.23424331713563001</v>
      </c>
      <c r="Y12" s="2101"/>
      <c r="Z12" s="2103"/>
      <c r="AA12" s="2105"/>
      <c r="AB12" s="2107"/>
      <c r="AC12" s="2109"/>
      <c r="AD12" s="2097">
        <v>0.37884151758859103</v>
      </c>
      <c r="AE12" s="2097">
        <v>0.22702974164388101</v>
      </c>
      <c r="AF12" s="2097">
        <v>0.23424331713563001</v>
      </c>
      <c r="AG12" s="2097">
        <v>0.41613345092226001</v>
      </c>
      <c r="AH12" s="2097">
        <v>0.38160857889896499</v>
      </c>
      <c r="AI12" s="2097">
        <v>0.22702974164388101</v>
      </c>
      <c r="AJ12" s="2097">
        <v>0.23424331713563001</v>
      </c>
      <c r="AK12" s="2097">
        <v>0.37884151758859103</v>
      </c>
      <c r="AL12" s="2097">
        <v>0.25355637828104299</v>
      </c>
      <c r="AM12" s="2097">
        <v>0.23813854295944401</v>
      </c>
      <c r="AN12" s="2097">
        <v>0.34360164790192599</v>
      </c>
      <c r="AO12" s="2097">
        <v>0.31007366204569398</v>
      </c>
      <c r="AP12" s="2111"/>
      <c r="AQ12" s="2097">
        <v>0.40056093784372299</v>
      </c>
      <c r="AR12" s="2097">
        <v>0.50582400387096305</v>
      </c>
      <c r="AS12" s="2113"/>
      <c r="AT12" s="2097">
        <v>0.33270495338627099</v>
      </c>
      <c r="AU12" s="2097">
        <v>0.24911324484806599</v>
      </c>
      <c r="AV12" s="2097">
        <v>0.42232933210388202</v>
      </c>
      <c r="AW12" s="2097">
        <v>0.34449850571476498</v>
      </c>
      <c r="AX12" s="2115"/>
      <c r="AY12" s="2117"/>
      <c r="AZ12" s="2119"/>
      <c r="BA12" s="2121"/>
      <c r="BB12" s="2097">
        <v>0.31007366204569398</v>
      </c>
      <c r="BC12" s="2123"/>
      <c r="BD12" s="2097">
        <v>0.404189809491105</v>
      </c>
      <c r="BE12" s="2097">
        <v>0.32866099418918698</v>
      </c>
      <c r="BF12" s="2097">
        <v>0.400866306955795</v>
      </c>
      <c r="BG12" s="2097">
        <v>0.283758251424507</v>
      </c>
      <c r="BH12" s="2097">
        <v>0.202539394043312</v>
      </c>
      <c r="BI12" s="2097">
        <v>0.346270552953864</v>
      </c>
      <c r="BJ12" s="2097">
        <v>0.25530289024465402</v>
      </c>
      <c r="BK12" s="2097">
        <v>0.366135198207586</v>
      </c>
      <c r="BL12" s="2097">
        <v>0.280730342923942</v>
      </c>
      <c r="BM12" s="2097">
        <v>0.25532053403351501</v>
      </c>
      <c r="BN12" s="2097">
        <v>0.36959242968866601</v>
      </c>
      <c r="BO12" s="2097">
        <v>0.38256697870991202</v>
      </c>
      <c r="BP12" s="2097">
        <v>0.39776419152333697</v>
      </c>
      <c r="BQ12" s="2097">
        <v>0.37260688522073698</v>
      </c>
      <c r="BR12" s="2097">
        <v>0.40632259126055098</v>
      </c>
      <c r="BS12" s="2097">
        <v>0.42545487819612898</v>
      </c>
      <c r="BT12" s="2097">
        <v>0.323219658976931</v>
      </c>
      <c r="BU12" s="2097">
        <v>0.22724783532724199</v>
      </c>
      <c r="BV12" s="2097">
        <v>0.40568148320424902</v>
      </c>
      <c r="BW12" s="2097">
        <v>0.29248629495635298</v>
      </c>
      <c r="BX12" s="2097">
        <v>0.134907461036226</v>
      </c>
      <c r="BY12" s="2097">
        <v>0.115170443850297</v>
      </c>
      <c r="BZ12" s="2125"/>
      <c r="CA12" s="2097">
        <v>0.40014530400496501</v>
      </c>
      <c r="CB12" s="2097">
        <v>0.32873554088985801</v>
      </c>
      <c r="CC12" s="2097">
        <v>0.35050527352275401</v>
      </c>
      <c r="CD12" s="2097">
        <v>0.40890520974795302</v>
      </c>
      <c r="CE12" s="2097">
        <v>0.31833429633800697</v>
      </c>
      <c r="CF12" s="2097">
        <v>0.27282447157918299</v>
      </c>
      <c r="CG12" s="2097">
        <v>0.28723909262948799</v>
      </c>
      <c r="CH12" s="2097">
        <v>0.35208697126403099</v>
      </c>
      <c r="CI12" s="2097">
        <v>0.34753033459982802</v>
      </c>
      <c r="CJ12" s="2097">
        <v>0.37904802652690101</v>
      </c>
      <c r="CK12" s="2127"/>
      <c r="CL12" s="2097">
        <v>0.22053590003496801</v>
      </c>
      <c r="CM12" s="2097">
        <v>0.31127108947130699</v>
      </c>
      <c r="CN12" s="2097">
        <v>0.29594401063132802</v>
      </c>
      <c r="CO12" s="2097">
        <v>0.324899764137695</v>
      </c>
      <c r="CP12" s="2097">
        <v>0.32854635219897999</v>
      </c>
      <c r="CQ12" s="2097">
        <v>0.35330893234236499</v>
      </c>
      <c r="CR12" s="2097">
        <v>0.37403118072323999</v>
      </c>
      <c r="CS12" s="2097">
        <v>0.263744976624114</v>
      </c>
      <c r="CT12" s="2097">
        <v>0.34794705157266798</v>
      </c>
      <c r="CU12" s="2097">
        <v>0.34380435133682902</v>
      </c>
      <c r="CV12" s="2097">
        <v>0.38947211140496402</v>
      </c>
      <c r="CW12" s="2097">
        <v>0.44150459910843198</v>
      </c>
      <c r="CX12" s="2129"/>
      <c r="CY12" s="2131"/>
      <c r="CZ12" s="2133"/>
      <c r="DA12" s="2135"/>
      <c r="DB12" s="2097">
        <v>0.36106124169665998</v>
      </c>
      <c r="DC12" s="2097">
        <v>0.28906701743079999</v>
      </c>
      <c r="DD12" s="2097">
        <v>0.30364361579489402</v>
      </c>
      <c r="DE12" s="2137"/>
      <c r="DF12" s="2139"/>
      <c r="DG12" s="2097">
        <v>0.33317568633355599</v>
      </c>
      <c r="DH12" s="2097">
        <v>0.30830038244635999</v>
      </c>
      <c r="DI12" s="2141"/>
      <c r="DJ12" s="2097">
        <v>0.289001199891947</v>
      </c>
      <c r="DK12" s="2097">
        <v>0.33565823106050402</v>
      </c>
      <c r="DL12" s="2097">
        <v>0.23244515187090201</v>
      </c>
      <c r="DM12" s="2097">
        <v>0.26592326215325501</v>
      </c>
      <c r="DN12" s="2097">
        <v>0.39669375474844198</v>
      </c>
      <c r="DO12" s="2097">
        <v>0.38103913923372401</v>
      </c>
      <c r="DP12" s="2097">
        <v>0.30113457922000297</v>
      </c>
      <c r="DQ12" s="2143"/>
      <c r="DR12" s="2145"/>
      <c r="DS12" s="2097">
        <v>0.33589730678260699</v>
      </c>
      <c r="DT12" s="2147"/>
      <c r="DU12" s="2149"/>
      <c r="DV12" s="2151"/>
      <c r="DW12" s="2094">
        <v>0.42561935291636699</v>
      </c>
    </row>
    <row r="13" spans="1:127" ht="17" x14ac:dyDescent="0.2">
      <c r="A13" s="2278" t="s">
        <v>137</v>
      </c>
      <c r="B13" s="2096">
        <v>0.42315569964251298</v>
      </c>
      <c r="C13" s="2097">
        <v>0.31784771527931699</v>
      </c>
      <c r="D13" s="2097">
        <v>0.51190897626604004</v>
      </c>
      <c r="E13" s="2097">
        <v>0.52942041766036896</v>
      </c>
      <c r="F13" s="2097">
        <v>0.42861460567051801</v>
      </c>
      <c r="G13" s="2097">
        <v>0.43555626099411898</v>
      </c>
      <c r="H13" s="2097">
        <v>0.391798186854319</v>
      </c>
      <c r="I13" s="2097">
        <v>0.330132534269925</v>
      </c>
      <c r="J13" s="2099"/>
      <c r="K13" s="2097">
        <v>0.54138937360659201</v>
      </c>
      <c r="L13" s="2097">
        <v>0.45436033561217698</v>
      </c>
      <c r="M13" s="2097">
        <v>0.51508822577505997</v>
      </c>
      <c r="N13" s="2097">
        <v>0.325914100228193</v>
      </c>
      <c r="O13" s="2097">
        <v>0.287320642347422</v>
      </c>
      <c r="P13" s="2097">
        <v>0.52780942674641596</v>
      </c>
      <c r="Q13" s="2097">
        <v>0.47712963491264099</v>
      </c>
      <c r="R13" s="2097">
        <v>0.325914100228193</v>
      </c>
      <c r="S13" s="2097">
        <v>0.287320642347422</v>
      </c>
      <c r="T13" s="2097">
        <v>0.49855966680482999</v>
      </c>
      <c r="U13" s="2097">
        <v>0.3106283360332</v>
      </c>
      <c r="V13" s="2097">
        <v>0.33678252801865799</v>
      </c>
      <c r="W13" s="2097">
        <v>0.61116806300668802</v>
      </c>
      <c r="X13" s="2097">
        <v>0.57853939925063802</v>
      </c>
      <c r="Y13" s="2101"/>
      <c r="Z13" s="2103"/>
      <c r="AA13" s="2105"/>
      <c r="AB13" s="2107"/>
      <c r="AC13" s="2109"/>
      <c r="AD13" s="2097">
        <v>0.33678252801865799</v>
      </c>
      <c r="AE13" s="2097">
        <v>0.61116806300668802</v>
      </c>
      <c r="AF13" s="2097">
        <v>0.57853939925063802</v>
      </c>
      <c r="AG13" s="2097">
        <v>0.30784097781639702</v>
      </c>
      <c r="AH13" s="2097">
        <v>0.33463506510461699</v>
      </c>
      <c r="AI13" s="2097">
        <v>0.61116806300668802</v>
      </c>
      <c r="AJ13" s="2097">
        <v>0.57853939925063802</v>
      </c>
      <c r="AK13" s="2097">
        <v>0.33678252801865799</v>
      </c>
      <c r="AL13" s="2097">
        <v>0.56262207013008403</v>
      </c>
      <c r="AM13" s="2097">
        <v>0.55716513792004896</v>
      </c>
      <c r="AN13" s="2097">
        <v>0.40484832845268198</v>
      </c>
      <c r="AO13" s="2097">
        <v>0.448938904033439</v>
      </c>
      <c r="AP13" s="2111"/>
      <c r="AQ13" s="2097">
        <v>0.347136086065435</v>
      </c>
      <c r="AR13" s="2097">
        <v>0.180947995645167</v>
      </c>
      <c r="AS13" s="2113"/>
      <c r="AT13" s="2097">
        <v>0.39158314049062498</v>
      </c>
      <c r="AU13" s="2097">
        <v>0.603434342302545</v>
      </c>
      <c r="AV13" s="2097">
        <v>0.32005700683778798</v>
      </c>
      <c r="AW13" s="2097">
        <v>0.40233349062651602</v>
      </c>
      <c r="AX13" s="2115"/>
      <c r="AY13" s="2117"/>
      <c r="AZ13" s="2119"/>
      <c r="BA13" s="2121"/>
      <c r="BB13" s="2097">
        <v>0.448938904033439</v>
      </c>
      <c r="BC13" s="2123"/>
      <c r="BD13" s="2097">
        <v>0.34685535879122797</v>
      </c>
      <c r="BE13" s="2097">
        <v>0.36440528125864302</v>
      </c>
      <c r="BF13" s="2097">
        <v>0.34319712642297401</v>
      </c>
      <c r="BG13" s="2097">
        <v>0.50719995342559199</v>
      </c>
      <c r="BH13" s="2097">
        <v>0.66104833593388301</v>
      </c>
      <c r="BI13" s="2097">
        <v>0.41244183126264899</v>
      </c>
      <c r="BJ13" s="2097">
        <v>0.65799798689427103</v>
      </c>
      <c r="BK13" s="2097">
        <v>0.35339835267245201</v>
      </c>
      <c r="BL13" s="2097">
        <v>0.52324623182361496</v>
      </c>
      <c r="BM13" s="2097">
        <v>0.56975473735033899</v>
      </c>
      <c r="BN13" s="2097">
        <v>0.131718397018074</v>
      </c>
      <c r="BO13" s="2097">
        <v>0.230517944892599</v>
      </c>
      <c r="BP13" s="2097">
        <v>0.25702319871850599</v>
      </c>
      <c r="BQ13" s="2097">
        <v>0.217446933768316</v>
      </c>
      <c r="BR13" s="2097">
        <v>0.27580357895061602</v>
      </c>
      <c r="BS13" s="2097">
        <v>0.179819641193353</v>
      </c>
      <c r="BT13" s="2097">
        <v>0.19842517242449001</v>
      </c>
      <c r="BU13" s="2097">
        <v>0.61370629888518702</v>
      </c>
      <c r="BV13" s="2097">
        <v>0.26946318538310898</v>
      </c>
      <c r="BW13" s="2097">
        <v>0.52942812013405405</v>
      </c>
      <c r="BX13" s="2097">
        <v>0.81741588563605705</v>
      </c>
      <c r="BY13" s="2097">
        <v>0.866713329398069</v>
      </c>
      <c r="BZ13" s="2125"/>
      <c r="CA13" s="2097">
        <v>0.289813668981869</v>
      </c>
      <c r="CB13" s="2097">
        <v>0.30925383049085198</v>
      </c>
      <c r="CC13" s="2097">
        <v>0.34325354528935897</v>
      </c>
      <c r="CD13" s="2097">
        <v>0.35118239265110102</v>
      </c>
      <c r="CE13" s="2097">
        <v>0.45767823584929501</v>
      </c>
      <c r="CF13" s="2097">
        <v>0.53045669907616599</v>
      </c>
      <c r="CG13" s="2097">
        <v>0.47486986225357503</v>
      </c>
      <c r="CH13" s="2097">
        <v>0.37719837011256502</v>
      </c>
      <c r="CI13" s="2097">
        <v>0.413353284783607</v>
      </c>
      <c r="CJ13" s="2097">
        <v>0.43072475283834799</v>
      </c>
      <c r="CK13" s="2127"/>
      <c r="CL13" s="2097">
        <v>0.73258889247916303</v>
      </c>
      <c r="CM13" s="2097">
        <v>0.592705394219049</v>
      </c>
      <c r="CN13" s="2097">
        <v>0.52643496411066604</v>
      </c>
      <c r="CO13" s="2097">
        <v>0.50865065639228801</v>
      </c>
      <c r="CP13" s="2097">
        <v>0.47526508858476801</v>
      </c>
      <c r="CQ13" s="2097">
        <v>0.32957308102581401</v>
      </c>
      <c r="CR13" s="2097">
        <v>0.316353114574564</v>
      </c>
      <c r="CS13" s="2097">
        <v>0.40915452037295003</v>
      </c>
      <c r="CT13" s="2097">
        <v>0.32478062385371098</v>
      </c>
      <c r="CU13" s="2097">
        <v>0.32366945969938599</v>
      </c>
      <c r="CV13" s="2097">
        <v>0.340677155706964</v>
      </c>
      <c r="CW13" s="2097">
        <v>0.35420198405223802</v>
      </c>
      <c r="CX13" s="2129"/>
      <c r="CY13" s="2131"/>
      <c r="CZ13" s="2133"/>
      <c r="DA13" s="2135"/>
      <c r="DB13" s="2097">
        <v>0.29506600052729098</v>
      </c>
      <c r="DC13" s="2097">
        <v>0.58338299058792698</v>
      </c>
      <c r="DD13" s="2097">
        <v>0.45375479692791698</v>
      </c>
      <c r="DE13" s="2137"/>
      <c r="DF13" s="2139"/>
      <c r="DG13" s="2097">
        <v>0.407126648168463</v>
      </c>
      <c r="DH13" s="2097">
        <v>0.46456213132819102</v>
      </c>
      <c r="DI13" s="2141"/>
      <c r="DJ13" s="2097">
        <v>0.57994358623202502</v>
      </c>
      <c r="DK13" s="2097">
        <v>0.407210116430131</v>
      </c>
      <c r="DL13" s="2097">
        <v>0.68836652738779602</v>
      </c>
      <c r="DM13" s="2097">
        <v>0.430321878071936</v>
      </c>
      <c r="DN13" s="2097">
        <v>0.33866868766423103</v>
      </c>
      <c r="DO13" s="2097">
        <v>0.31095344635959099</v>
      </c>
      <c r="DP13" s="2097">
        <v>0.474734281054778</v>
      </c>
      <c r="DQ13" s="2143"/>
      <c r="DR13" s="2145"/>
      <c r="DS13" s="2097">
        <v>0.41972774968473697</v>
      </c>
      <c r="DT13" s="2147"/>
      <c r="DU13" s="2149"/>
      <c r="DV13" s="2151"/>
      <c r="DW13" s="2094">
        <v>0.35002022406245997</v>
      </c>
    </row>
    <row r="14" spans="1:127" ht="17" x14ac:dyDescent="0.2">
      <c r="A14" s="2279" t="s">
        <v>138</v>
      </c>
      <c r="B14" s="2277">
        <v>1399</v>
      </c>
      <c r="C14" s="2152">
        <v>588</v>
      </c>
      <c r="D14" s="2153">
        <v>811</v>
      </c>
      <c r="E14" s="2154">
        <v>149</v>
      </c>
      <c r="F14" s="2155">
        <v>352</v>
      </c>
      <c r="G14" s="2156">
        <v>278</v>
      </c>
      <c r="H14" s="2157">
        <v>265</v>
      </c>
      <c r="I14" s="2158">
        <v>355</v>
      </c>
      <c r="J14" s="2159">
        <v>27</v>
      </c>
      <c r="K14" s="2160">
        <v>181</v>
      </c>
      <c r="L14" s="2161">
        <v>322</v>
      </c>
      <c r="M14" s="2162">
        <v>214</v>
      </c>
      <c r="N14" s="2163">
        <v>396</v>
      </c>
      <c r="O14" s="2164">
        <v>259</v>
      </c>
      <c r="P14" s="2165">
        <v>208</v>
      </c>
      <c r="Q14" s="2166">
        <v>536</v>
      </c>
      <c r="R14" s="2167">
        <v>396</v>
      </c>
      <c r="S14" s="2168">
        <v>259</v>
      </c>
      <c r="T14" s="2169">
        <v>744</v>
      </c>
      <c r="U14" s="2170">
        <v>655</v>
      </c>
      <c r="V14" s="2171">
        <v>956</v>
      </c>
      <c r="W14" s="2172">
        <v>256</v>
      </c>
      <c r="X14" s="2173">
        <v>121</v>
      </c>
      <c r="Y14" s="2174">
        <v>26</v>
      </c>
      <c r="Z14" s="2175">
        <v>4</v>
      </c>
      <c r="AA14" s="2176">
        <v>0</v>
      </c>
      <c r="AB14" s="2177">
        <v>26</v>
      </c>
      <c r="AC14" s="2178">
        <v>10</v>
      </c>
      <c r="AD14" s="2179">
        <v>956</v>
      </c>
      <c r="AE14" s="2180">
        <v>256</v>
      </c>
      <c r="AF14" s="2181">
        <v>121</v>
      </c>
      <c r="AG14" s="2182">
        <v>66</v>
      </c>
      <c r="AH14" s="2183">
        <v>1022</v>
      </c>
      <c r="AI14" s="2184">
        <v>256</v>
      </c>
      <c r="AJ14" s="2185">
        <v>121</v>
      </c>
      <c r="AK14" s="2186">
        <v>956</v>
      </c>
      <c r="AL14" s="2187">
        <v>443</v>
      </c>
      <c r="AM14" s="2188">
        <v>135</v>
      </c>
      <c r="AN14" s="2189">
        <v>1264</v>
      </c>
      <c r="AO14" s="2190">
        <v>1042</v>
      </c>
      <c r="AP14" s="2191">
        <v>23</v>
      </c>
      <c r="AQ14" s="2192">
        <v>292</v>
      </c>
      <c r="AR14" s="2193">
        <v>32</v>
      </c>
      <c r="AS14" s="2194">
        <v>10</v>
      </c>
      <c r="AT14" s="2195">
        <v>782</v>
      </c>
      <c r="AU14" s="2196">
        <v>260</v>
      </c>
      <c r="AV14" s="2197">
        <v>236</v>
      </c>
      <c r="AW14" s="2198">
        <v>77</v>
      </c>
      <c r="AX14" s="2199">
        <v>16</v>
      </c>
      <c r="AY14" s="2200">
        <v>13</v>
      </c>
      <c r="AZ14" s="2201">
        <v>10</v>
      </c>
      <c r="BA14" s="2202">
        <v>5</v>
      </c>
      <c r="BB14" s="2203">
        <v>1042</v>
      </c>
      <c r="BC14" s="2204">
        <v>23</v>
      </c>
      <c r="BD14" s="2205">
        <v>334</v>
      </c>
      <c r="BE14" s="2206">
        <v>426</v>
      </c>
      <c r="BF14" s="2207">
        <v>468</v>
      </c>
      <c r="BG14" s="2208">
        <v>386</v>
      </c>
      <c r="BH14" s="2209">
        <v>50</v>
      </c>
      <c r="BI14" s="2210">
        <v>30</v>
      </c>
      <c r="BJ14" s="2211">
        <v>39</v>
      </c>
      <c r="BK14" s="2212">
        <v>894</v>
      </c>
      <c r="BL14" s="2213">
        <v>425</v>
      </c>
      <c r="BM14" s="2214">
        <v>80</v>
      </c>
      <c r="BN14" s="2215">
        <v>137</v>
      </c>
      <c r="BO14" s="2216">
        <v>216</v>
      </c>
      <c r="BP14" s="2217">
        <v>460</v>
      </c>
      <c r="BQ14" s="2218">
        <v>137</v>
      </c>
      <c r="BR14" s="2219">
        <v>543</v>
      </c>
      <c r="BS14" s="2220">
        <v>447</v>
      </c>
      <c r="BT14" s="2221">
        <v>47</v>
      </c>
      <c r="BU14" s="2222">
        <v>542</v>
      </c>
      <c r="BV14" s="2223">
        <v>931</v>
      </c>
      <c r="BW14" s="2224">
        <v>292</v>
      </c>
      <c r="BX14" s="2225">
        <v>113</v>
      </c>
      <c r="BY14" s="2226">
        <v>39</v>
      </c>
      <c r="BZ14" s="2227">
        <v>22</v>
      </c>
      <c r="CA14" s="2228">
        <v>112</v>
      </c>
      <c r="CB14" s="2229">
        <v>155</v>
      </c>
      <c r="CC14" s="2230">
        <v>74</v>
      </c>
      <c r="CD14" s="2231">
        <v>76</v>
      </c>
      <c r="CE14" s="2232">
        <v>982</v>
      </c>
      <c r="CF14" s="2233">
        <v>31</v>
      </c>
      <c r="CG14" s="2234">
        <v>495</v>
      </c>
      <c r="CH14" s="2235">
        <v>556</v>
      </c>
      <c r="CI14" s="2236">
        <v>161</v>
      </c>
      <c r="CJ14" s="2237">
        <v>177</v>
      </c>
      <c r="CK14" s="2238">
        <v>10</v>
      </c>
      <c r="CL14" s="2239">
        <v>61</v>
      </c>
      <c r="CM14" s="2240">
        <v>118</v>
      </c>
      <c r="CN14" s="2241">
        <v>128</v>
      </c>
      <c r="CO14" s="2242">
        <v>120</v>
      </c>
      <c r="CP14" s="2243">
        <v>97</v>
      </c>
      <c r="CQ14" s="2244">
        <v>122</v>
      </c>
      <c r="CR14" s="2245">
        <v>85</v>
      </c>
      <c r="CS14" s="2246">
        <v>107</v>
      </c>
      <c r="CT14" s="2247">
        <v>132</v>
      </c>
      <c r="CU14" s="2248">
        <v>111</v>
      </c>
      <c r="CV14" s="2249">
        <v>74</v>
      </c>
      <c r="CW14" s="2250">
        <v>57</v>
      </c>
      <c r="CX14" s="2251">
        <v>22</v>
      </c>
      <c r="CY14" s="2252">
        <v>12</v>
      </c>
      <c r="CZ14" s="2253">
        <v>5</v>
      </c>
      <c r="DA14" s="2254">
        <v>4</v>
      </c>
      <c r="DB14" s="2255">
        <v>144</v>
      </c>
      <c r="DC14" s="2256">
        <v>111</v>
      </c>
      <c r="DD14" s="2257">
        <v>62</v>
      </c>
      <c r="DE14" s="2258">
        <v>4</v>
      </c>
      <c r="DF14" s="2259">
        <v>23</v>
      </c>
      <c r="DG14" s="2260">
        <v>1134</v>
      </c>
      <c r="DH14" s="2261">
        <v>46</v>
      </c>
      <c r="DI14" s="2262">
        <v>18</v>
      </c>
      <c r="DJ14" s="2263">
        <v>105</v>
      </c>
      <c r="DK14" s="2264">
        <v>1291</v>
      </c>
      <c r="DL14" s="2265">
        <v>72</v>
      </c>
      <c r="DM14" s="2266">
        <v>118</v>
      </c>
      <c r="DN14" s="2267">
        <v>360</v>
      </c>
      <c r="DO14" s="2268">
        <v>234</v>
      </c>
      <c r="DP14" s="2269">
        <v>530</v>
      </c>
      <c r="DQ14" s="2270">
        <v>1</v>
      </c>
      <c r="DR14" s="2271">
        <v>1</v>
      </c>
      <c r="DS14" s="2272">
        <v>1125</v>
      </c>
      <c r="DT14" s="2273">
        <v>12</v>
      </c>
      <c r="DU14" s="2274">
        <v>4</v>
      </c>
      <c r="DV14" s="2275">
        <v>13</v>
      </c>
      <c r="DW14" s="2276">
        <v>60</v>
      </c>
    </row>
  </sheetData>
  <mergeCells count="24">
    <mergeCell ref="DC4:DI4"/>
    <mergeCell ref="DJ4:DK4"/>
    <mergeCell ref="DL4:DP4"/>
    <mergeCell ref="DQ4:DW4"/>
    <mergeCell ref="BN4:BU4"/>
    <mergeCell ref="BV4:BZ4"/>
    <mergeCell ref="CA4:CF4"/>
    <mergeCell ref="CG4:CK4"/>
    <mergeCell ref="CL4:DB4"/>
    <mergeCell ref="AO4:AS4"/>
    <mergeCell ref="AT4:BA4"/>
    <mergeCell ref="BB4:BD4"/>
    <mergeCell ref="BE4:BJ4"/>
    <mergeCell ref="BK4:BM4"/>
    <mergeCell ref="V4:AC4"/>
    <mergeCell ref="AD4:AG4"/>
    <mergeCell ref="AH4:AJ4"/>
    <mergeCell ref="AK4:AL4"/>
    <mergeCell ref="AM4:AN4"/>
    <mergeCell ref="C4:D4"/>
    <mergeCell ref="E4:I4"/>
    <mergeCell ref="J4:O4"/>
    <mergeCell ref="P4:S4"/>
    <mergeCell ref="T4:U4"/>
  </mergeCells>
  <pageMargins left="0.7" right="0.7" top="0.75" bottom="0.75" header="0.3" footer="0.3"/>
  <pageSetup paperSize="9" fitToWidth="0" fitToHeight="0"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81</vt:i4>
      </vt:variant>
      <vt:variant>
        <vt:lpstr>Named Ranges</vt:lpstr>
      </vt:variant>
      <vt:variant>
        <vt:i4>80</vt:i4>
      </vt:variant>
    </vt:vector>
  </HeadingPairs>
  <TitlesOfParts>
    <vt:vector size="161" baseType="lpstr">
      <vt:lpstr>TOC</vt:lpstr>
      <vt:lpstr>NAMEID_20_JB</vt:lpstr>
      <vt:lpstr>NAMEID_20_BS</vt:lpstr>
      <vt:lpstr>NAMEID_20_KH</vt:lpstr>
      <vt:lpstr>NAMEID_20_BO</vt:lpstr>
      <vt:lpstr>NAMEID_20_CB</vt:lpstr>
      <vt:lpstr>NAMEID_20_AK</vt:lpstr>
      <vt:lpstr>NAMEID_20_EW</vt:lpstr>
      <vt:lpstr>NAMEID_20_JH</vt:lpstr>
      <vt:lpstr>NAMEID_20_KG</vt:lpstr>
      <vt:lpstr>NAMEID_20_JD</vt:lpstr>
      <vt:lpstr>NAMEID_20_JC</vt:lpstr>
      <vt:lpstr>NAMEID_20_BD</vt:lpstr>
      <vt:lpstr>NAMEID_20_TG</vt:lpstr>
      <vt:lpstr>NAMEID_20_PB</vt:lpstr>
      <vt:lpstr>NAMEID_20_JI</vt:lpstr>
      <vt:lpstr>NAMEID_20_TR</vt:lpstr>
      <vt:lpstr>NAMEID_20_SM</vt:lpstr>
      <vt:lpstr>NAMEID_20_ES</vt:lpstr>
      <vt:lpstr>NAMEID_20_AY</vt:lpstr>
      <vt:lpstr>NAMEID_20_MW</vt:lpstr>
      <vt:lpstr>NAMEID_20_MG</vt:lpstr>
      <vt:lpstr>NAMEID_20_SB</vt:lpstr>
      <vt:lpstr>NAMEID_20_MB</vt:lpstr>
      <vt:lpstr>NAMEID_20_WM</vt:lpstr>
      <vt:lpstr>NAMEID_20_MN</vt:lpstr>
      <vt:lpstr>NAMEID_20_JS</vt:lpstr>
      <vt:lpstr>CONSIDERING20</vt:lpstr>
      <vt:lpstr>NOTCONSIDERING20</vt:lpstr>
      <vt:lpstr>DEMPRIM20_horserace</vt:lpstr>
      <vt:lpstr>FUNDS</vt:lpstr>
      <vt:lpstr>DEMVIEWS</vt:lpstr>
      <vt:lpstr>DEMVIEWS_base</vt:lpstr>
      <vt:lpstr>DEMVIEWS_inds</vt:lpstr>
      <vt:lpstr>DEMNESS</vt:lpstr>
      <vt:lpstr>electa_which</vt:lpstr>
      <vt:lpstr>DEMPRIM20_debate</vt:lpstr>
      <vt:lpstr>attribute_order</vt:lpstr>
      <vt:lpstr>beat_trump01</vt:lpstr>
      <vt:lpstr>beat_trump02</vt:lpstr>
      <vt:lpstr>beat_trump03</vt:lpstr>
      <vt:lpstr>beat_trump04</vt:lpstr>
      <vt:lpstr>beat_trump05</vt:lpstr>
      <vt:lpstr>GREENJOB</vt:lpstr>
      <vt:lpstr>CLEAN</vt:lpstr>
      <vt:lpstr>PROCESS</vt:lpstr>
      <vt:lpstr>INEQUALITY</vt:lpstr>
      <vt:lpstr>DETAILS</vt:lpstr>
      <vt:lpstr>SOCIETY</vt:lpstr>
      <vt:lpstr>ALLEGIANCE</vt:lpstr>
      <vt:lpstr>CLASS</vt:lpstr>
      <vt:lpstr>CORRECTNESS</vt:lpstr>
      <vt:lpstr>DESERVE_POOR</vt:lpstr>
      <vt:lpstr>DESERVE_RICH</vt:lpstr>
      <vt:lpstr>SOCIAL_DOMINANCE_GROUPS</vt:lpstr>
      <vt:lpstr>SOCIAL_DOMINANCE_EQUAL</vt:lpstr>
      <vt:lpstr>SOCIAL_DOMINANCE_IDEAL</vt:lpstr>
      <vt:lpstr>SOCIAL_DOMINANCE_INFERIOR</vt:lpstr>
      <vt:lpstr>BELIEVE</vt:lpstr>
      <vt:lpstr>WORK</vt:lpstr>
      <vt:lpstr>DEMIDENT</vt:lpstr>
      <vt:lpstr>LABELS</vt:lpstr>
      <vt:lpstr>GENIDENT</vt:lpstr>
      <vt:lpstr>RACEIDENT</vt:lpstr>
      <vt:lpstr>LINKFATE</vt:lpstr>
      <vt:lpstr>AMNESTY</vt:lpstr>
      <vt:lpstr>BORDER</vt:lpstr>
      <vt:lpstr>DEPORT</vt:lpstr>
      <vt:lpstr>REMARKS</vt:lpstr>
      <vt:lpstr>OFFEND</vt:lpstr>
      <vt:lpstr>APPRECIATE</vt:lpstr>
      <vt:lpstr>CONTROL</vt:lpstr>
      <vt:lpstr>MISCONDUCT</vt:lpstr>
      <vt:lpstr>SEXADVANCE</vt:lpstr>
      <vt:lpstr>SEXHARASS</vt:lpstr>
      <vt:lpstr>INSTITUTION</vt:lpstr>
      <vt:lpstr>SYSTEM</vt:lpstr>
      <vt:lpstr>EMPATHY</vt:lpstr>
      <vt:lpstr>FEAR</vt:lpstr>
      <vt:lpstr>GENERATIONS</vt:lpstr>
      <vt:lpstr>FAVORS</vt:lpstr>
      <vt:lpstr>ALLEGIANCE!Print_Titles</vt:lpstr>
      <vt:lpstr>AMNESTY!Print_Titles</vt:lpstr>
      <vt:lpstr>APPRECIATE!Print_Titles</vt:lpstr>
      <vt:lpstr>attribute_order!Print_Titles</vt:lpstr>
      <vt:lpstr>beat_trump01!Print_Titles</vt:lpstr>
      <vt:lpstr>beat_trump02!Print_Titles</vt:lpstr>
      <vt:lpstr>beat_trump03!Print_Titles</vt:lpstr>
      <vt:lpstr>beat_trump04!Print_Titles</vt:lpstr>
      <vt:lpstr>beat_trump05!Print_Titles</vt:lpstr>
      <vt:lpstr>BELIEVE!Print_Titles</vt:lpstr>
      <vt:lpstr>BORDER!Print_Titles</vt:lpstr>
      <vt:lpstr>CLASS!Print_Titles</vt:lpstr>
      <vt:lpstr>CLEAN!Print_Titles</vt:lpstr>
      <vt:lpstr>CONSIDERING20!Print_Titles</vt:lpstr>
      <vt:lpstr>CONTROL!Print_Titles</vt:lpstr>
      <vt:lpstr>CORRECTNESS!Print_Titles</vt:lpstr>
      <vt:lpstr>DEMIDENT!Print_Titles</vt:lpstr>
      <vt:lpstr>DEMNESS!Print_Titles</vt:lpstr>
      <vt:lpstr>DEMPRIM20_debate!Print_Titles</vt:lpstr>
      <vt:lpstr>DEMPRIM20_horserace!Print_Titles</vt:lpstr>
      <vt:lpstr>DEMVIEWS!Print_Titles</vt:lpstr>
      <vt:lpstr>DEMVIEWS_base!Print_Titles</vt:lpstr>
      <vt:lpstr>DEMVIEWS_inds!Print_Titles</vt:lpstr>
      <vt:lpstr>DEPORT!Print_Titles</vt:lpstr>
      <vt:lpstr>DESERVE_POOR!Print_Titles</vt:lpstr>
      <vt:lpstr>DESERVE_RICH!Print_Titles</vt:lpstr>
      <vt:lpstr>DETAILS!Print_Titles</vt:lpstr>
      <vt:lpstr>electa_which!Print_Titles</vt:lpstr>
      <vt:lpstr>EMPATHY!Print_Titles</vt:lpstr>
      <vt:lpstr>FAVORS!Print_Titles</vt:lpstr>
      <vt:lpstr>FEAR!Print_Titles</vt:lpstr>
      <vt:lpstr>FUNDS!Print_Titles</vt:lpstr>
      <vt:lpstr>GENERATIONS!Print_Titles</vt:lpstr>
      <vt:lpstr>GENIDENT!Print_Titles</vt:lpstr>
      <vt:lpstr>GREENJOB!Print_Titles</vt:lpstr>
      <vt:lpstr>INEQUALITY!Print_Titles</vt:lpstr>
      <vt:lpstr>INSTITUTION!Print_Titles</vt:lpstr>
      <vt:lpstr>LABELS!Print_Titles</vt:lpstr>
      <vt:lpstr>LINKFATE!Print_Titles</vt:lpstr>
      <vt:lpstr>MISCONDUCT!Print_Titles</vt:lpstr>
      <vt:lpstr>NAMEID_20_AK!Print_Titles</vt:lpstr>
      <vt:lpstr>NAMEID_20_AY!Print_Titles</vt:lpstr>
      <vt:lpstr>NAMEID_20_BD!Print_Titles</vt:lpstr>
      <vt:lpstr>NAMEID_20_BO!Print_Titles</vt:lpstr>
      <vt:lpstr>NAMEID_20_BS!Print_Titles</vt:lpstr>
      <vt:lpstr>NAMEID_20_CB!Print_Titles</vt:lpstr>
      <vt:lpstr>NAMEID_20_ES!Print_Titles</vt:lpstr>
      <vt:lpstr>NAMEID_20_EW!Print_Titles</vt:lpstr>
      <vt:lpstr>NAMEID_20_JB!Print_Titles</vt:lpstr>
      <vt:lpstr>NAMEID_20_JC!Print_Titles</vt:lpstr>
      <vt:lpstr>NAMEID_20_JD!Print_Titles</vt:lpstr>
      <vt:lpstr>NAMEID_20_JH!Print_Titles</vt:lpstr>
      <vt:lpstr>NAMEID_20_JI!Print_Titles</vt:lpstr>
      <vt:lpstr>NAMEID_20_JS!Print_Titles</vt:lpstr>
      <vt:lpstr>NAMEID_20_KG!Print_Titles</vt:lpstr>
      <vt:lpstr>NAMEID_20_KH!Print_Titles</vt:lpstr>
      <vt:lpstr>NAMEID_20_MB!Print_Titles</vt:lpstr>
      <vt:lpstr>NAMEID_20_MG!Print_Titles</vt:lpstr>
      <vt:lpstr>NAMEID_20_MN!Print_Titles</vt:lpstr>
      <vt:lpstr>NAMEID_20_MW!Print_Titles</vt:lpstr>
      <vt:lpstr>NAMEID_20_PB!Print_Titles</vt:lpstr>
      <vt:lpstr>NAMEID_20_SB!Print_Titles</vt:lpstr>
      <vt:lpstr>NAMEID_20_SM!Print_Titles</vt:lpstr>
      <vt:lpstr>NAMEID_20_TG!Print_Titles</vt:lpstr>
      <vt:lpstr>NAMEID_20_TR!Print_Titles</vt:lpstr>
      <vt:lpstr>NAMEID_20_WM!Print_Titles</vt:lpstr>
      <vt:lpstr>NOTCONSIDERING20!Print_Titles</vt:lpstr>
      <vt:lpstr>OFFEND!Print_Titles</vt:lpstr>
      <vt:lpstr>PROCESS!Print_Titles</vt:lpstr>
      <vt:lpstr>RACEIDENT!Print_Titles</vt:lpstr>
      <vt:lpstr>REMARKS!Print_Titles</vt:lpstr>
      <vt:lpstr>SEXADVANCE!Print_Titles</vt:lpstr>
      <vt:lpstr>SEXHARASS!Print_Titles</vt:lpstr>
      <vt:lpstr>SOCIAL_DOMINANCE_EQUAL!Print_Titles</vt:lpstr>
      <vt:lpstr>SOCIAL_DOMINANCE_GROUPS!Print_Titles</vt:lpstr>
      <vt:lpstr>SOCIAL_DOMINANCE_IDEAL!Print_Titles</vt:lpstr>
      <vt:lpstr>SOCIAL_DOMINANCE_INFERIOR!Print_Titles</vt:lpstr>
      <vt:lpstr>SOCIETY!Print_Titles</vt:lpstr>
      <vt:lpstr>SYSTEM!Print_Titles</vt:lpstr>
      <vt:lpstr>WORK!Print_Titles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john.ray</dc:creator>
  <cp:lastModifiedBy>Microsoft Office User</cp:lastModifiedBy>
  <dcterms:created xsi:type="dcterms:W3CDTF">2019-06-28T14:12:01Z</dcterms:created>
  <dcterms:modified xsi:type="dcterms:W3CDTF">2019-06-28T18:24:09Z</dcterms:modified>
</cp:coreProperties>
</file>